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CUENTA POR PAGAR AGOSTO  2017" sheetId="1" r:id="rId1"/>
    <sheet name="EJECUCION PRESUPUESTARIA" sheetId="2" r:id="rId2"/>
    <sheet name="Hoja5" sheetId="13" r:id="rId3"/>
  </sheets>
  <calcPr calcId="145621"/>
</workbook>
</file>

<file path=xl/calcChain.xml><?xml version="1.0" encoding="utf-8"?>
<calcChain xmlns="http://schemas.openxmlformats.org/spreadsheetml/2006/main">
  <c r="D113" i="1" l="1"/>
  <c r="D190" i="1" l="1"/>
  <c r="B18" i="2" l="1"/>
  <c r="D81" i="1"/>
  <c r="G18" i="2" s="1"/>
  <c r="D62" i="1"/>
  <c r="B20" i="2" s="1"/>
  <c r="D52" i="1"/>
  <c r="G28" i="2"/>
  <c r="D191" i="1" l="1"/>
  <c r="D7" i="2" s="1"/>
  <c r="E18" i="2"/>
  <c r="E20" i="2"/>
  <c r="G36" i="2"/>
  <c r="G34" i="2"/>
  <c r="G32" i="2"/>
  <c r="G30" i="2"/>
  <c r="F39" i="2" l="1"/>
  <c r="G38" i="2"/>
  <c r="G39" i="2" l="1"/>
  <c r="D11" i="2" l="1"/>
</calcChain>
</file>

<file path=xl/sharedStrings.xml><?xml version="1.0" encoding="utf-8"?>
<sst xmlns="http://schemas.openxmlformats.org/spreadsheetml/2006/main" count="892" uniqueCount="484">
  <si>
    <t>CONSEJO DOMINICANO DEL CAFÉ</t>
  </si>
  <si>
    <t>CODOCAFE</t>
  </si>
  <si>
    <t>UNIDAD DE AUDITORIA  INTERNA:______________________</t>
  </si>
  <si>
    <t>FACTURA NUM.</t>
  </si>
  <si>
    <t>PROVEEDOR</t>
  </si>
  <si>
    <t>CONCEPTO</t>
  </si>
  <si>
    <t>MONTO</t>
  </si>
  <si>
    <t>CONDICION PAGO</t>
  </si>
  <si>
    <t>FECHA FACTURA</t>
  </si>
  <si>
    <t>FECHA RECIBIDA</t>
  </si>
  <si>
    <t>OBSERVACIONES</t>
  </si>
  <si>
    <t>P010010011502520211</t>
  </si>
  <si>
    <t>RODOLFO P. JIMENEZ  MARRERO</t>
  </si>
  <si>
    <t>PUERTA BLANCA EN CRISTAL, VENTANA CORREDIZA MAS LLAVIN PARA REGIONAL SUR.</t>
  </si>
  <si>
    <t>CREDITO</t>
  </si>
  <si>
    <t>Más de 120 días</t>
  </si>
  <si>
    <t>A010010011500004945</t>
  </si>
  <si>
    <t>COMBUSTIBLE DEL YUNA SRL</t>
  </si>
  <si>
    <t>COMBUSTIBLE REGIONAL NORCENTRAL AGOSTO 2015.</t>
  </si>
  <si>
    <t>A010010011500000255</t>
  </si>
  <si>
    <t>JEFFREY IMPORT SRL</t>
  </si>
  <si>
    <t>ALIMENTOS CONSUMIDOS TALLER SOBRE LA IMPORTANCIA DE LA DENOMINACION ORIGEN DEL CAFÉ, EN LA REGIONAL SUR.</t>
  </si>
  <si>
    <t>A010010011500002881</t>
  </si>
  <si>
    <t>INVERSIONES PEÑAFA, C.POR.A</t>
  </si>
  <si>
    <t>COMPRA 4 GOMAS PARA CAMIONETA NISSAN TERRANO, ASIGNADA A LA REGIONAL CENTRAL.</t>
  </si>
  <si>
    <t>A010010011500002968</t>
  </si>
  <si>
    <t>COMPRA UNA BATERIA MOTOCARFT 15/12 PARA CAMIONETA HILUX PLACA EX07873 ASIGNADA AL DIRECTOR EJECUTIVO.</t>
  </si>
  <si>
    <t>COMPAÑIA DOMINICANA DE TELEFONOS</t>
  </si>
  <si>
    <t>A010010011500001044</t>
  </si>
  <si>
    <t>INSTITUTO DOMINICANO PARA LA CALIDAD (INDOCAL)</t>
  </si>
  <si>
    <t>TRES (3) CURSOS REALIZADOS SOBRE LA ESTIMACION DE LA INCERTIDUMBRE DE LA MEDICION.</t>
  </si>
  <si>
    <t>HLR PLUS SUPPLY, SRL</t>
  </si>
  <si>
    <t>A010010011500000415</t>
  </si>
  <si>
    <t>INFAS, INC.</t>
  </si>
  <si>
    <t>ALOJAMIENTO (2) HABITACIONES PARA MIEMBROS FEDERACION D. DEL CAFÉ, INCLUYEN ALMUERZO, DESAYUNO Y CENA.</t>
  </si>
  <si>
    <t>P010010011502167064</t>
  </si>
  <si>
    <t>JACINTO ANT. HIDALGO</t>
  </si>
  <si>
    <t>P010010011502167065</t>
  </si>
  <si>
    <t>JACINTO ANTONIO HIDALGO</t>
  </si>
  <si>
    <t>A010010011500000929</t>
  </si>
  <si>
    <t>P010010011502167066</t>
  </si>
  <si>
    <t>P010010011501166145</t>
  </si>
  <si>
    <t>BLANCA MARIA ACOSTA</t>
  </si>
  <si>
    <t>P010010011502167067</t>
  </si>
  <si>
    <t>A010010011500000433</t>
  </si>
  <si>
    <t>A010010011500003245</t>
  </si>
  <si>
    <t>INVERSIONES PEÑAFA, CPOR</t>
  </si>
  <si>
    <t>P010010011502167068</t>
  </si>
  <si>
    <t>P010010011502167069</t>
  </si>
  <si>
    <t>A010010011500002389</t>
  </si>
  <si>
    <t>CENTRO AUTOMOTRIZ LUCIANO</t>
  </si>
  <si>
    <t>A010010011500002388</t>
  </si>
  <si>
    <t>P010010011502167070</t>
  </si>
  <si>
    <t>A010010011500000021</t>
  </si>
  <si>
    <t>GRUAS ANDY SRL</t>
  </si>
  <si>
    <t>P010010011502167071</t>
  </si>
  <si>
    <t>A010010011500000024</t>
  </si>
  <si>
    <t>GRUAS ANDY, S.R.L.</t>
  </si>
  <si>
    <t>SERVICIOS DE GRUA EN TRASLADO DE LA CAMIONETA MITSUBISHI, PLACA NO. OC07450, DESDE SAN FRANCISCO DE MACORIS.</t>
  </si>
  <si>
    <t>A010010011500000123</t>
  </si>
  <si>
    <t>MARGARITA MEDINA TALLER MANOS CREATIVAS, S.R.L.</t>
  </si>
  <si>
    <t>COMPRA OBSEQUIOS PARA SER ENTREGADOS A PERIODISTAS QUE CUBREN LA FUENTE NOTICIOSA DE ESTE CONSEJO.</t>
  </si>
  <si>
    <t>A010010011500000463</t>
  </si>
  <si>
    <t>INFAS ( INSTITUTO NACIONAL DE FORMACION AGRARIA Y SINDICAL,INC)</t>
  </si>
  <si>
    <t>A010010011500002438</t>
  </si>
  <si>
    <t>CENTRO AUTOMOTRIZ LUCIANO,S.R.L.</t>
  </si>
  <si>
    <t>A010010011500000474</t>
  </si>
  <si>
    <t>INFAS</t>
  </si>
  <si>
    <t>A010010011500005329</t>
  </si>
  <si>
    <t>FERRETERIA MATOS ,SRL</t>
  </si>
  <si>
    <t>FLORISTERIA MARANATHA</t>
  </si>
  <si>
    <t>P010010011501166164</t>
  </si>
  <si>
    <t xml:space="preserve">BLANCA MARIA ACOSTA </t>
  </si>
  <si>
    <t xml:space="preserve">ESTACION DE SERVICIO LIBERTAD </t>
  </si>
  <si>
    <t>A010010011500005373</t>
  </si>
  <si>
    <t>FERRETERIA MATOS</t>
  </si>
  <si>
    <t>A010010011500000049</t>
  </si>
  <si>
    <t>CASA DE LA ENUNCIACION</t>
  </si>
  <si>
    <t xml:space="preserve">ESTACION LA PRIMERA DEL SUR </t>
  </si>
  <si>
    <t>A030010011500000047</t>
  </si>
  <si>
    <t xml:space="preserve">QCT DOMINICANA </t>
  </si>
  <si>
    <t>COMPRA DE UN PROYECTOR EPSON S31-3200 LUM HDMI VIH719021 CON SU BASE USADO EN LAS ACTIVIDADES DE CAPACITACION DE ESTE CONSEJO .</t>
  </si>
  <si>
    <t>A010010011500009270</t>
  </si>
  <si>
    <t>PUBLICACIONES AHORA C POR A</t>
  </si>
  <si>
    <t>A010010011500000126</t>
  </si>
  <si>
    <t>FORIANO S.R.L</t>
  </si>
  <si>
    <t>A010010011500000301</t>
  </si>
  <si>
    <t>A010010011500000128</t>
  </si>
  <si>
    <t>FLORIANO S.R.L</t>
  </si>
  <si>
    <t>COMPRA DE 9 POLOSHIRTS CON LOGO USADO POR EL PERSONAL DE MENSAJERIA DE ESTE CONSEJO.</t>
  </si>
  <si>
    <t>A010010011500000064</t>
  </si>
  <si>
    <t>ADRIAN RAFAEL PEREZ ALVAREZ</t>
  </si>
  <si>
    <t>A02002002150024333</t>
  </si>
  <si>
    <t>DELTA COMERCIAL</t>
  </si>
  <si>
    <t>A02002002150024334</t>
  </si>
  <si>
    <t>A040010011500004226</t>
  </si>
  <si>
    <t>MILTIN S.R.L.</t>
  </si>
  <si>
    <t>A040010011500004232</t>
  </si>
  <si>
    <t>A010010011500000946</t>
  </si>
  <si>
    <t xml:space="preserve">HLR PLUS SUPPLY, SRL </t>
  </si>
  <si>
    <t>OFELIA ALTAGRACIA QUIñONES DOMINGUEZ</t>
  </si>
  <si>
    <t>JOSE MARTIN ELSEVIF</t>
  </si>
  <si>
    <t>A010010011500001024</t>
  </si>
  <si>
    <t>TETRAIDE SEPULVEDA CRUZ</t>
  </si>
  <si>
    <t>A010010011500002655</t>
  </si>
  <si>
    <t>COMBUSTIBLE USADO EN LA REGIONAL CENTRAL  DE CODOCAFE  EN EL PERIODO DE 13 DE MARZO A 13 DE ABRIL 2017.</t>
  </si>
  <si>
    <t>A010010011500002740</t>
  </si>
  <si>
    <t>GRAFICA WILLIAN S.R.L</t>
  </si>
  <si>
    <t>500 TARJETAS DE PRESENTACION USADAS POR EL DIRECTOR EJECUTIVO DE ESTE CONSEJO.</t>
  </si>
  <si>
    <t>A010010011500001202</t>
  </si>
  <si>
    <t>ESTACION DE SERVICIO LIBERTAD  S.R.L</t>
  </si>
  <si>
    <t>A010010011500008055</t>
  </si>
  <si>
    <t>ASESIRIA INGENERIA Y EQUIPOS  SA</t>
  </si>
  <si>
    <t>COMPRA DE MATERIALES Y PINTURA USADOS EN EL ACONDICIONAMIENTO DE LA OFICINA DE LA DIRECCION REGIONAL  SUR BARAHONA .</t>
  </si>
  <si>
    <t>COMERCIAL DE PEñA</t>
  </si>
  <si>
    <t>A010010011500002194</t>
  </si>
  <si>
    <t>TACUBAYA INMBILIARIA SRL.</t>
  </si>
  <si>
    <t>A010010011500002195</t>
  </si>
  <si>
    <t>A01001001150000243</t>
  </si>
  <si>
    <t>A020010011500305693</t>
  </si>
  <si>
    <t>Lic. Rafael Gabriel Brens Brens</t>
  </si>
  <si>
    <t>Licda. Ana Belkis Avila Severino</t>
  </si>
  <si>
    <t xml:space="preserve">                    Ing. José Fermín Núñez </t>
  </si>
  <si>
    <t xml:space="preserve">Encargado  UAI </t>
  </si>
  <si>
    <t>Director Adm. Y Financ.</t>
  </si>
  <si>
    <t>Ministro(a) o Administrador(a) de la Institución</t>
  </si>
  <si>
    <t>INFORMACIONES FINANCIERAS</t>
  </si>
  <si>
    <t>UAI EN:___CODOCAFE____________________________________</t>
  </si>
  <si>
    <t xml:space="preserve"> BALANCE AL CIERRE DEL MES:</t>
  </si>
  <si>
    <t xml:space="preserve"> MENOS:</t>
  </si>
  <si>
    <t xml:space="preserve"> BALANCE DEL MES ANTERIOR:</t>
  </si>
  <si>
    <t xml:space="preserve"> MOVIMIENTO DEL MES:</t>
  </si>
  <si>
    <t xml:space="preserve"> OBSERVACIONES: ____________________________________________________</t>
  </si>
  <si>
    <t>ANTIGÜEDAD DE SALDOS</t>
  </si>
  <si>
    <t xml:space="preserve"> 0 - 30 Dias :</t>
  </si>
  <si>
    <t>31 - 60 Dias:</t>
  </si>
  <si>
    <t>61 - 90 Dias:</t>
  </si>
  <si>
    <t xml:space="preserve"> 91 - 120 Dias:</t>
  </si>
  <si>
    <t>Mas de 120 Dias:</t>
  </si>
  <si>
    <t>VER DETALLE DE LAS CUENTAS POR PAGAR SEGÚN RELACION ENVIADA A DIRECCION UNIDAD DE CONTROL</t>
  </si>
  <si>
    <t>PRESUPUESTADO</t>
  </si>
  <si>
    <t>EJECUTADO</t>
  </si>
  <si>
    <t>VARIACION</t>
  </si>
  <si>
    <t xml:space="preserve"> OBJETAL No.</t>
  </si>
  <si>
    <t>REMUNERACIONES Y CONTRIBUCIONES</t>
  </si>
  <si>
    <t>CONTRATACIÓN DE SERVICIOS</t>
  </si>
  <si>
    <t>MATERIALES Y SUMINISTROS</t>
  </si>
  <si>
    <t>TRANSFERENCIAS CORRIENTES</t>
  </si>
  <si>
    <t>BIENES MUEBLES, INMUEBLES E INTANGIBLES</t>
  </si>
  <si>
    <t>OBRAS</t>
  </si>
  <si>
    <t>Totales</t>
  </si>
  <si>
    <t>OBSERVACIONES:_____________________________________________________________________________________________</t>
  </si>
  <si>
    <t>SUPER ESTACION ON THE BOULEVARD, SRL</t>
  </si>
  <si>
    <t xml:space="preserve">31-60 DIAS </t>
  </si>
  <si>
    <t xml:space="preserve">91-120 DIAS </t>
  </si>
  <si>
    <t>A010010011500000512</t>
  </si>
  <si>
    <t xml:space="preserve">61-90 DIAS </t>
  </si>
  <si>
    <t xml:space="preserve">0-30 DIAS </t>
  </si>
  <si>
    <t>A010010011500000013</t>
  </si>
  <si>
    <t>A010010011500000462</t>
  </si>
  <si>
    <t>ASESORIA INGENIERIA Y EQUIPOS ( FERRETERIA SAN MIGUEL)</t>
  </si>
  <si>
    <t xml:space="preserve">EDESUR DOMINICANA </t>
  </si>
  <si>
    <t xml:space="preserve">EDENORTE DOMINICANA </t>
  </si>
  <si>
    <t>ESTACION DE SERVICIO DOÑA CATALINA CABRAL</t>
  </si>
  <si>
    <t>MARIZOL PELAEZ ARCILA</t>
  </si>
  <si>
    <t>ESTACION DE SERVICIO ISLA CETIOSA</t>
  </si>
  <si>
    <t xml:space="preserve">SUPER ESTACION LA PRIMERA DEL SUR </t>
  </si>
  <si>
    <t>MOBILINEAS SRL</t>
  </si>
  <si>
    <t>A010010011500000375</t>
  </si>
  <si>
    <t>THANY TOURS EIRL</t>
  </si>
  <si>
    <t>COMPRA DE BOLETOS AEREOS DE LA SEñORES ANA LUCRECIA AGUILAR Y BEATRIS PANIAGUA VALVERDE REPRESENTANTE DEL ENTE COSTARRICENSE DE ACREDITACION (ECA) EN OCACION DEL PROCESO DE IMSPECCION Y EVALUACION DEL LABORATORIO RAUL H. MELO DE ESTE CONSEJO.</t>
  </si>
  <si>
    <t>A010010011500001216</t>
  </si>
  <si>
    <t xml:space="preserve">TOTAL GENERAL </t>
  </si>
  <si>
    <t>A010010011500000070</t>
  </si>
  <si>
    <t>HERMANO ZUCCO S. SRL.</t>
  </si>
  <si>
    <t>A010010011500000071</t>
  </si>
  <si>
    <t>A010010011500000072</t>
  </si>
  <si>
    <t>A010010011500000492</t>
  </si>
  <si>
    <t>ALOJAMIENTO Y ALIMENTOS DEL DIRECTOR TECNICO DURANTE EL MES DE MAYO 2017 .</t>
  </si>
  <si>
    <t>A010010011500008143</t>
  </si>
  <si>
    <t>ASESORIA INGENIERIA Y EQUIPOS S.A</t>
  </si>
  <si>
    <t>NANCY ALT.ESPINAL DE ESTEVEZ( ESTACION DOBLE A)</t>
  </si>
  <si>
    <t>A010010011500000117</t>
  </si>
  <si>
    <t>SUPPLY DEPOT DD SRL</t>
  </si>
  <si>
    <t xml:space="preserve">COMPRA DE MATERIALES GASTABLE,LOS CUALES SERAN UTILIZADOS EN LA SEDE CENTRAL,LAB.RAUL H.MELO Y 8 DIRECCIONES REGIONALES DE CODOCAFE. </t>
  </si>
  <si>
    <t>ESTACION DE SERVICIO TEXACO</t>
  </si>
  <si>
    <t>A010010011500000138</t>
  </si>
  <si>
    <t>CERDO ASADO COMO EN CASA</t>
  </si>
  <si>
    <t>A010010011500000464</t>
  </si>
  <si>
    <t>A010010011500000465</t>
  </si>
  <si>
    <t>A01001001150000610</t>
  </si>
  <si>
    <t>INVERSIONES PEñAFA SRL.</t>
  </si>
  <si>
    <t>NOTARIZACION COMPARECENCIA PROCESO CDC-CP-11-2016, ACTO NO. 012-2016.</t>
  </si>
  <si>
    <t>ALQUILER OFICINA USADA POR LA OFEC. EN SAJOMA, SAN JOSE DE LAS MATAS, JULIO 2016.</t>
  </si>
  <si>
    <t>COMPRA DE TRES (3) SACOS DE AZUCAR PARA SER USADOS EN LA OFICINA PRINCIPAL DE ESTE CONSEJO.</t>
  </si>
  <si>
    <t>ALQUILER OFICINA USADA POR LA OFEC EN SAJOMA, SAN JOSE DE LAS MATAS, JUNIO 2016.</t>
  </si>
  <si>
    <t>ALQUILER OFICINA USADA POR LA OFEC EN SAJOMA, SAN JOSE DE LAS MATAS, AGOSTO 2016.</t>
  </si>
  <si>
    <t>ALOJAMIENTO, DESAYUNO Y CENA AL DIRECTOR TECNICO MES DE AGOSTO 2016.</t>
  </si>
  <si>
    <t>COMPRA DOS GOMAS BRIDGESTONE 255-70-16 A LA CAMIONETA NISSAN FRONTIER, AÑO 2007, ASIGNADA AL SEÑOR LUIS FERNANDEZ, DIRECTOR REGIONAL SURESTE.</t>
  </si>
  <si>
    <t>ALQUILER OFICINA USADA POR LA OFEC EN SAJOMA, SAN JOSE DE LAS MATAS, SEPTIEMBRE 2016.</t>
  </si>
  <si>
    <t>ALQUILER OFICINA USADA POR LA OFEC EN SAJOMA, SAN JOSE DE LAS MATAS, OCTUBRE 2016.</t>
  </si>
  <si>
    <t>MANTENIMIENTO A LA CAMINONETA NISSAN FRONTIER, PLACA EX02739, ASIGNADA AL ING. LUIS FERNANDEZ, DIRECTOR REGIONAL SURESTE.</t>
  </si>
  <si>
    <t>ALQUILER OFICINA USADA POR LA OFEC EN SAJOMA, SAN JOSE DE LAS MATAS, NOVIEMBRE 2016.</t>
  </si>
  <si>
    <t>SERVICIO DE GURA TRASLADO CAMION TOYOTA DINA, PLACA L221319, DESDE SANTIAGO A SANTO DOMINGO.</t>
  </si>
  <si>
    <t>A010010011500002799</t>
  </si>
  <si>
    <t>GRAFICA WILLIAM</t>
  </si>
  <si>
    <t>A010010011500001034</t>
  </si>
  <si>
    <t>ESTACION TETRAIDES SEPULVERA</t>
  </si>
  <si>
    <t>AGUA CRISTAL</t>
  </si>
  <si>
    <t>A010010011500004267</t>
  </si>
  <si>
    <t>ANA JULIA LIRIANO SUAREZ DE MARTINEZ (ANALIS)</t>
  </si>
  <si>
    <t xml:space="preserve">ALMUERZOS CONSUMIDO EN ELSEMINARIO DE FORTALECIMIENTO INSTITUCIONAL DE LA CAFICULTURA  DE LA CAFICULTURA  EN EL PERIODO 9 DE JUNIO 2017 COMO APOYO A LA FEDERACION CAFETALERA DOMINICANA </t>
  </si>
  <si>
    <t>LIC.PRAXEDES FRANCISCO HERMON MADERA</t>
  </si>
  <si>
    <t>A010010011500002384</t>
  </si>
  <si>
    <t>SOLUDIVER S.R.L.</t>
  </si>
  <si>
    <t xml:space="preserve">COMPRA DE 20 SILLONES ERGONOMICOS BASE DE METAL Y UNA SILLA PLEGABLE DE 60 PULGADAS PARA EL SALON DE REUNIONES DE LA SEDE CENTRAL </t>
  </si>
  <si>
    <t>P010010011502366748</t>
  </si>
  <si>
    <t>PAGO DE ALQUILER CORRESPONDIENTE AL PERIODO 15 DE JUNIO A 15 DE JULIO 2017</t>
  </si>
  <si>
    <t>NANCY ALTACRACIA ESPINAL ESTACION DE SERVICIO DOBLE A</t>
  </si>
  <si>
    <t>COMBUSTIBLE CONSUMIDOS POR EL PERSONAL TECNICO Y ADMINISTRATIVO QUE LABORA EN LAS OFECS SANTIAGO RODRIGUEZ Y DAJABON  EN LA REGIONAL NOROESTE EN EL PERIODO 4/5/2017 AL 20/6/2017</t>
  </si>
  <si>
    <t>A010010011500000212</t>
  </si>
  <si>
    <t>PHOENIX CALIBRATION DR. S.R.L</t>
  </si>
  <si>
    <t>COMPRA DE 3 TERMOMETRO INFRARROJOS DIJITALES CALIBRADOS PARA  SER USADO EN EL ANALISIS SENSORIAL QUE SE REALIZA AL CAFÉ EN EL LABORATORIO DE CODOCAFE</t>
  </si>
  <si>
    <t>A010010011500003623</t>
  </si>
  <si>
    <t>INVERSIONES PEñAFA</t>
  </si>
  <si>
    <t xml:space="preserve">CAMBIO DE ACEITE Y FILTRO DE AIRE DEL VEHICULO TOYOTA HILUX  ASIGNADA AL LIC ELECTO SANTANA SUB-DIRECTOR EJECUTIVO </t>
  </si>
  <si>
    <t>A010010011500003624</t>
  </si>
  <si>
    <t>REPARACION Y MANTENIMIENTO DEL VEHICULO TOYOTA HILUX ASIGNADA LIC. ELECTO SANTANA SUB-DIRECTOR EJECUTIVO DE ESTE CONSEJO</t>
  </si>
  <si>
    <t>A010010011500000029</t>
  </si>
  <si>
    <t>INSTITUTO DOMINICANO PARA LA CALIDAD ( INDOCAL)</t>
  </si>
  <si>
    <t>CURSO DE FORMACION DE AUDITOR LIDER DE CALIDAD QUE FUERA RECIBIDO POR EL; SEñOR JOSE LUIS HERNANDEZ ENCARGADO DE GESTION DE CALIDAD Y DESARROLLO INSTITUCIONAL.</t>
  </si>
  <si>
    <t>A010010011500001237</t>
  </si>
  <si>
    <t>ESTACION DE SERVICIO LIBERTAD SRL</t>
  </si>
  <si>
    <t>COMBUSTIBLE CONSUMIDO PARA MANEJO, CONTROL, MONITOREO  Y SUPERVISION DEL ROYAL  DE AREAS DE TRABAJO EN LOS VIVEROS OFICIALES Y PRIVADOS EN ACTIVIDADES DE LA SIEMBRA,REUNIONES CON PRODUCTORES EN EL AREA CAFETALERA Y REUNIONES CON DIRECTORES DE LAS DIFERENTES OFECS EN AREAS DAñADAS POR LAS LLUVIAS CORRESPONDIENTE AL MES DE JULIO 2017</t>
  </si>
  <si>
    <t>A010010011500001728</t>
  </si>
  <si>
    <t>COMBUSTIBLE YUNA SRL.</t>
  </si>
  <si>
    <t>COMSUMIDOEN LA REPARACION DE CAMINO CARRETERO EN EL AREA JUMUNUCO,JARABACOA QUE CONDUCEN A LAS ZONAS CAFETALERAS DESDE ARENOSO HASTA ARROYO BONITO, OFEC. LA VEGA EN LA DIRECCION NORCENTRAL</t>
  </si>
  <si>
    <t>A010010011500000009</t>
  </si>
  <si>
    <t xml:space="preserve">SERVICIO DE NOTARIA DE LOS CONTRATOS 07-17-015 Y 07-17-016 </t>
  </si>
  <si>
    <t>A0100100115000000010</t>
  </si>
  <si>
    <t xml:space="preserve">SERVICIO DE NOTARIA DE LOS CONTRATO  07-17-018 </t>
  </si>
  <si>
    <t>A030030011500002387</t>
  </si>
  <si>
    <t>PRODUCTIVE BUSSINES SOLUTIONS</t>
  </si>
  <si>
    <t xml:space="preserve">MANTENIMENTO DE LAS FOTOCOPIADORAS WORCENTRE 5845 Y 3615 </t>
  </si>
  <si>
    <t>A030030011500002396</t>
  </si>
  <si>
    <t xml:space="preserve">COMPRA DE PIEZA PARA LA FOTOCOPIADORA 3615 </t>
  </si>
  <si>
    <t>ESTACION DE SERVICIO DOñA CATALINA CABRAL</t>
  </si>
  <si>
    <t>A010010011500000456</t>
  </si>
  <si>
    <t xml:space="preserve">COMPRA DE DOS ARREGLOS FLORALES ENVIADOS POR MOTIVO DE LOS CUMPLEAñOS DE SRA. MARLENE RAMIREZ EMPLEADAS DE ESTE CONSEJO </t>
  </si>
  <si>
    <t>A010010011500009866</t>
  </si>
  <si>
    <t>A010010011500004279</t>
  </si>
  <si>
    <t>ACTO DE ENTREGA DE RECONOCIMIENTO AL CAFÉ DE VALDESIA COMO DENOMINACION DE ORIGEN PREOTEGIDA POR LA UNION EUROPEA Y EXHIBICION CELEBRADA EN EL AUDITORIO EDUARDE LATORRE DE LA CANCILLERIA 20 DE JULIO  2017</t>
  </si>
  <si>
    <t>A010010011500004280</t>
  </si>
  <si>
    <t xml:space="preserve">ALMUERZO PARA 300 PERSONAS LOS CUALES ASISTIERON EL 20 DE JULIO PARA EL ENCUENTROCAFICULTORES DE VALENCIA EFECTUADO 20 DE JULIO 2017 </t>
  </si>
  <si>
    <t>A010010011500008237</t>
  </si>
  <si>
    <t>A010010011500008192</t>
  </si>
  <si>
    <t>A010010011500008184</t>
  </si>
  <si>
    <t>A010010011500003632</t>
  </si>
  <si>
    <t>COMERCIAL DE PEñA ( PEñAFA)</t>
  </si>
  <si>
    <t>MANTENIMIENTO DEL VEHICULO TOYOTA HI-LUX PLACA NO. EL-06417ASIGNADA AL SUBDIRECTOR EJECUTIVO DE ESTE CONSEJO.</t>
  </si>
  <si>
    <t>A010010011500000281</t>
  </si>
  <si>
    <t>ALTAGRACIA QUIñONEZ DOMINGUEZ</t>
  </si>
  <si>
    <t>SERVICIO DE ALMUERZOS SERVIDOS A FUNCIONARIOS Y EMPLEADOS DE ESTE CONSEJO</t>
  </si>
  <si>
    <t>COMPRA DE BATERIA PARA INVERSOR PARA LA OFICINA DE LA REGIONAL NORDESTE</t>
  </si>
  <si>
    <t>COMPRA DE PINTURA PARA CORRECCION  EN DIFERENTES AREAS EN LA OFICINA PRINCIPAL  DEL DIRECTOR EJECUTIVO</t>
  </si>
  <si>
    <t xml:space="preserve">COMPRA DE PINTURA PARA ACONDICIONAMIENTO OFICINA REGIONAL SUR </t>
  </si>
  <si>
    <t>A010010011500003013</t>
  </si>
  <si>
    <t>A010010011500003014</t>
  </si>
  <si>
    <t>COMBUSTIBLE CONSUMIDO EN LOS  VEHICULOS Y MOTOCICLETAS AL SERVICIO DELPERSONALTECNICO Y DE APOYO ADMINISTRATIVO DE LA REGIONAL CENTRAL EN EL PERIODO DEL 18/5/2017 AL 19/6/2017</t>
  </si>
  <si>
    <t>A010010021500000755</t>
  </si>
  <si>
    <t>COMBUSTIBLE CONSUMIDO POR EL PERSONAL TECNICO Y ADMINISTRATIVO QUE LABORAN EN LA REGIONAL  NOROESTE CORRESPONDIENTE ALPERIODO 4/7/2017 AL 24/7/2017 .</t>
  </si>
  <si>
    <t>A010010011500070320</t>
  </si>
  <si>
    <t>SERVICIO DE AGUA CONSUMIDA EN LA OICINA PRINCIPAL DE CODOCAFE DEL MES DE JULIO 2017</t>
  </si>
  <si>
    <t>TOTAL  MAS 120 DIAS:</t>
  </si>
  <si>
    <t>TOTAL 31-60 DIAS:</t>
  </si>
  <si>
    <t xml:space="preserve">TOTAL 61-90 DIAS </t>
  </si>
  <si>
    <t xml:space="preserve">TOTAL 91-120 DIAS </t>
  </si>
  <si>
    <t xml:space="preserve">TOTAL 0-30 DIAS </t>
  </si>
  <si>
    <t>LUZ CONSUMIDA EN EL LABORATORIO RAUL H. MELO DE CODOCAFE JULIO 2017</t>
  </si>
  <si>
    <t>LUZ CONSUMIDA EN LA REGIONAL BARAHONA JULIO 2017</t>
  </si>
  <si>
    <t>CUENTAS POR PAGAR CORTADAS AL : 31/08/2017</t>
  </si>
  <si>
    <t xml:space="preserve">EJECUCION PRESUPUESTARIA AGOSTO   2017 </t>
  </si>
  <si>
    <t>A020010011500017933</t>
  </si>
  <si>
    <t>AYUNTAMIENO DEL DISTRITO NACIONAL (ADN)</t>
  </si>
  <si>
    <t>SERVICIO DE RECOGIDA DE BASURA  CORRESPONDIENTE AL MES DE AGOSTO 2017</t>
  </si>
  <si>
    <t>ARQUILER DE LA CASA UBICADA EN LA CALLE LOS CLAVELES URB. DOñA AMALIA MUNICIPIO BONAO REGIONAL NORDESTANA USADA COMO OFICINA DE CODOCAFE 15 DE JUNIO AL 15 DE JULIO 2017</t>
  </si>
  <si>
    <t>DANY ESTELA PAYANO DE ROSARIO</t>
  </si>
  <si>
    <t>A010020021500000756</t>
  </si>
  <si>
    <t>ESTACION DE SERVICIO ISLA CETIOSA EIRL</t>
  </si>
  <si>
    <t>COMBUSTIBLE CONSUMIDO PARA LA REPARACION DE CAMINOS, LA PEONIA NARANJITO Y BURENDE COMO APOYO A LA ASOCIACION DE PRODUCTORES LA ALTAGRACIA DURANTE ELPERIODO 20/7/2017</t>
  </si>
  <si>
    <t>A010020021500000761</t>
  </si>
  <si>
    <t>COMBUSTIBLE CONSUMIDO PARA TRANSPORTE DE PLANTAS,MATERIALESPARA VIVEROS Y RIESGOS DURANTE EL PERIODO 04/7/2017 AL 27/7/2017 EN LA REGIONAL NOROESTE .</t>
  </si>
  <si>
    <t>A010010011500008246</t>
  </si>
  <si>
    <t>ASESORIA INGENIERIA Y EQUIPOS FERRETERIA SAN MIGUEL</t>
  </si>
  <si>
    <t>COMPRA DE BATERIA (4) PARA SER UTILIZADAS EN EL INVERSOR DEL CENTRO NORTE DE DESARROLLO TECNOLOGICO DE ESTE CONSEJO</t>
  </si>
  <si>
    <t>A010010011500001103</t>
  </si>
  <si>
    <t>ESTACION DE SERVICIO LIBERTAD</t>
  </si>
  <si>
    <t>COMBUSTIBLE CONSUMIDO PARA EL MANEJO DEL ROYAL Y MONITOREO DE SIEMBRA, REUNIONES CON DIFERENTES  AREAS CAFETALERAS EN SANTO DOMINGO CON LAS DIFERENTES OFECS</t>
  </si>
  <si>
    <t>A010010011500000381</t>
  </si>
  <si>
    <t xml:space="preserve">COMPRA DE BOLETOS AERIOS PARA EL SEñOR NUñEZ QUIEN VIAJA A MEDELLIN COLOMBIA  A LA PRIMERA REUNION ORDINARIA DE PROMECAFE LOS DIAS 9 AL 15 DE JULIO 2017 </t>
  </si>
  <si>
    <t>A010010011500000220</t>
  </si>
  <si>
    <t>IG SUPLIDORES EXPRESS SRL</t>
  </si>
  <si>
    <t>COMPRA DE 3 SACOS DE AZUCAR PARA SER CONSUMIDOS EN LA SEDE CENTRAL, LABORATORIO RAUL H. MELO Y 8 DIRECCIONES REGIONALES DE ESTE CONSEJO</t>
  </si>
  <si>
    <t xml:space="preserve">COMPRA DE DOS ARREGLOS FLORALES ENVIADOS POR MOTIVO DE LOS CUMPLEAñOS DE SRA ANA MARIA ARCILLA EMPLEADAS DE ESTE CONSEJO </t>
  </si>
  <si>
    <t>A010010011500003645</t>
  </si>
  <si>
    <t xml:space="preserve">INVERSIONES PEñAFA </t>
  </si>
  <si>
    <t>COMPRA DE BATERIA PARA PLANTA ELECTRICA STAR 17/12 PARA USO EN LA SEDE CENTRAL</t>
  </si>
  <si>
    <t>A010010011500003642</t>
  </si>
  <si>
    <t>CAMBIO DE BOMBA DE FRENO DEL TOYOTA NISSAN PLACA L305568 ASIGNADO AL SEñOR NUñEZ.</t>
  </si>
  <si>
    <t>A010010011500003641</t>
  </si>
  <si>
    <t>RECTIFICACION DE DISCO DE FRENO PARA EL VEHICULO TOYOTA NISSAN L 305568 ASIGNADA AL SEñOR NUñEZ.</t>
  </si>
  <si>
    <t>A010010011500001991</t>
  </si>
  <si>
    <t xml:space="preserve">COMBUSTIBLE YUNA </t>
  </si>
  <si>
    <t>CONBUSTIBLE CONSUMIDO PARA ASISTENCIA TECNICA EN LAS DIFERENTES AREAS CAFERTALERAS DE LA PROVINCIA MONSEñOR NOUEL Y LA VEGA DURANTE EL PERIODO 20 AL31 JULIO 2017</t>
  </si>
  <si>
    <t>COMPRA DE CONBUSTIBLE PARA LOS FUNCIONARIOS Y EMPLEADOS DE ESTE CONSEJO DEL PERIODO 31 DE JULIO AL 14 DE AGOSTO 2017</t>
  </si>
  <si>
    <t>P01001001150221856</t>
  </si>
  <si>
    <t>ALQUILER DE APTO EN LA AVENIDA INDEPENDENCIA NO. 901 ESQ. WENCESLAO ALVAREZ ZONA UNIVERSITARIA CONDOMINIO TORRE G-24 NIVEL 6 USADA COMO VIVIENDA PARA ELDIRECTOR EJECUTIVO DE ESTE CONSEJO DEL 16 AGOSTO AL 16 DE SEPTIEMBRE 2017</t>
  </si>
  <si>
    <t>A010010011500000283</t>
  </si>
  <si>
    <t>ALMUERZOS SERVIDOS EN LA REUNION QIE SOSTUVO LA DIRECCION EJECUTIVA CON MIEMBROS DE LA JUNTA DIRECTIVA EL DIA 1 DE AGOSTO EN LA SEDE CENTRAL DE ESTE CONSEJO</t>
  </si>
  <si>
    <t>ESTACION DE SERVICIO DOñA CA TALINA CABRAL</t>
  </si>
  <si>
    <t>COMBUSTIBLE CONSUMIDO POR LOS FUNCIONARIOS Y EMPLEADOS DE ESTE CONSEJO</t>
  </si>
  <si>
    <t>A0100100115000000011</t>
  </si>
  <si>
    <t>LIC PRAXEDES HERMON MADERA</t>
  </si>
  <si>
    <t xml:space="preserve">SERVICIO NOTARIADOS DE COMPARECENCIA APERTURA PROCESO CDC-CP-08-20017DISTRITO NACIONAL </t>
  </si>
  <si>
    <t>A010010011500003666</t>
  </si>
  <si>
    <t>ESTACION DE COMBUSTIBLE ELIAS PEREZ</t>
  </si>
  <si>
    <t>COMBUSTIBLE CONSUMIDO EN VEHICULO DE LAS OFECS  SANTIAGO, ESPAILLAT,LA SIERRA, PUERTO PLATA,CENTRO NORTE LA CUMBRE Y REGIONAL NORTE</t>
  </si>
  <si>
    <t>A010010011500000514</t>
  </si>
  <si>
    <t>A010010011500000510</t>
  </si>
  <si>
    <t>INSTITUTO NACIONAL DE FORMACION AGRARIA Y SINDICAL INC.</t>
  </si>
  <si>
    <t>SERVICIO DE ALOJAMIENTO Y ALIMENTACION PARA LOS SEñORES RICARDO LESPIN  MIEMBROS DE LA CONFEDERACION DOMINICANA DELCAFE, LOS DIAS 27 AL 28 DE JUNIO  Y EL DIA 6 AL 9 DE JULIO 2017</t>
  </si>
  <si>
    <t>SERVICIO DE ALOJAMIENTO Y ALIMENTACION PARA LOS SEñORES JUAN VARGAS   MIEMBROS DE LA CONFEDERACION DOMINICANA DELCAFE, LOS DIAS 27 AL 28 DE JUNIO  Y EL DIA 6 AL 9 DE JULIO 2018</t>
  </si>
  <si>
    <t>A010010011500000513</t>
  </si>
  <si>
    <t>SERVICIO DE ALOJAMIENTO DE VERIFICADORES DE CAMPO DEL 31/7/2017 AL 7/8/17</t>
  </si>
  <si>
    <t>A010010011500000515</t>
  </si>
  <si>
    <t>SERVICIO DE ALOJAMIENTO DE VERIFICADORES DE CAMPO DEL 1 AL 4 DE AGOSTO 2017</t>
  </si>
  <si>
    <t>SERVICIO DE ALOJAMIENTO  DEL SEñOR FAUSTINO REYES MIEMBRO DE LA JUNTA  DIRECTIVA CON ELDIRECTOR EJECUTIVO 28 DE JULIO 2017</t>
  </si>
  <si>
    <t>SUCRE ARIAS</t>
  </si>
  <si>
    <t>COMBUSTIBLE CONSUMIDO POR PERSONAL TECNICO Y DORECTORES REGIONALES DURANTE ELE PERIODO 20/7/2017 AL 31/7/2017</t>
  </si>
  <si>
    <t>A010010011500010291</t>
  </si>
  <si>
    <t>A0100100115000000012</t>
  </si>
  <si>
    <t>SERVICIOS NOTARIADOS DE LOS CONTRATOS NUMEROS 07-17-004, 07-17-019 Y 07-17-022</t>
  </si>
  <si>
    <t>FLORISTERIA  MARANATHA</t>
  </si>
  <si>
    <t>A010010011500003660</t>
  </si>
  <si>
    <t>COMPRA DE MANTENEDOR DE BATERIA PARA SER USADO EN LA PLANTA ELECTRICA</t>
  </si>
  <si>
    <t>TINTADO DE CRISTALES DEL AREA DE LA RECEPCION DE ESTE CONSEJO</t>
  </si>
  <si>
    <t>ALQUILER CASA USADA POR LA OFEC EN SAJOMA, SAN JOSE DE LAS MATAS, MESES MARZO, ABRIL Y MAYO 2016.</t>
  </si>
  <si>
    <t>COMPRA E INSTALACION DEL AIRE ACONDICIONADO CAMIONETA NISSAN FRONTIER, ASIGNADA AL ING. LUIS FERNANDEZ, DIRECTOR REGIONAL SURESTE.</t>
  </si>
  <si>
    <t>ALQUILER OFICINA USADA POR LA OFEC EN SAJOMA, SAN JOSE DE LAS MATAS, DICIEMBRE 2016.</t>
  </si>
  <si>
    <t>REPARACION A CAMIONETA NISSAN FRONTIER, PLACA NO. EX02739, PROPIEDAD DE ESTE CONSEJO, UTILIZADA POR EL DIRECTOR DE LA REGIONAL SURESTE.</t>
  </si>
  <si>
    <t>ALOJAMIENTOS Y ALIMENTOS A TECNICOS DE ESTE CONSEJO, QUIENES VIAJARON A UN TALLER DE NETRENAMIENTO AA PANAMA LOS DIAS 19,20 Y 29/01/2017.</t>
  </si>
  <si>
    <t>COMPRAS DE MATERIALES PARA SER UTILIZADOS EN LA ADECUACION DE LA OFICINA DE LA DIRECCION REGIONAL NORCENTRAL DE ESTE CONSEJO.</t>
  </si>
  <si>
    <t>NOTARIZACION CONTRATO NO. 11-16-003.</t>
  </si>
  <si>
    <t>COMPRA DE BATERIA  TROJAN BLACK 6V.</t>
  </si>
  <si>
    <t xml:space="preserve">APORTE DE LOS APORTE PARA TRABAJAR  REMONERACION QUE SE LLEVAN A CABO EN DICHA ENTIDAD RELIGIOSA. </t>
  </si>
  <si>
    <t>PAGO RENOVACION SUSCRIPCION ANUAL DEL PERIODICO EL NACIONAL PERIODO 02/3/2017- 01/3/2018 OFICINA PRINCIPAL.</t>
  </si>
  <si>
    <t>COMPRA DE 32 POLOSHIRTS DE DIFERENTES TAMANOS, CON EL LOGO DE CODOCAFE BORDADO UTILIZADOS PARA LA CELEBRACION DE LA FERIA AGROPECUARIA  2017.</t>
  </si>
  <si>
    <t>IMPRESIÓN DE 90,000 ETIQUETAS 1.5 * 1 PULGADA EN VINIL ADHESIVO BLANCO PARA SER UTILIZADAS EN LA IDENTIFICACION DE LOS DIFUSORES EN LA CRIA DE PARASITOIDE CODOCAFE.</t>
  </si>
  <si>
    <t>REPARACION DE CAMIONETA ASIGNADA AL SUB-DIRECTOR EJECUTIVO DE ESTE CONSEJO.</t>
  </si>
  <si>
    <t>REHABILITACION DE CAMINOS DE ACCESO A FINCAS DE PRODUCTORES GUAMITA SABANETA  EN EL PERIODO 10 AL 29 MARZO 2017.</t>
  </si>
  <si>
    <t>REHABILITACION DE CAMINOS DE ACCESO A FINCAS DE PRODUCTORES GUAMITA SABANETA  EN EL PERIODO 10 AL 29 MARZO 2018.</t>
  </si>
  <si>
    <t>COMPRA DE TONER  PARA IMPRESORA, CARPETAS CON BOLSILLOS Y ARGOLLAS PARA SER UTILIZADA EN LA OFICINA PRINCIPAL.</t>
  </si>
  <si>
    <t>COMBUSTIBLE AL MES DE ABRIL PARA TRABAJOS DE EXTENSION Y CAPACITACION QUE DESARROLLAN LOS TECNICOS ADC EN LA REGIONAL SURES TE .</t>
  </si>
  <si>
    <t>COMBUSTIBLE CONSUMIDO EN LOS TALLERES DE FABRICACION DE TRAMPAS CON PRODUCTORES, REUNIONES CON PRODUCTORES EN SANTO DOMINGO DE LAS DIFERENTES OFEC EN EL MES DE ABRIL.</t>
  </si>
  <si>
    <t>ALOJAMIENTO Y COMIDA PARA LAS SEñORAS BEATRIZ PANIAGUA VALVERDE REPRESENTANTES DEL ENT E COSTARRICENSE DE ACREDITACION (ECA) EN EL PROCESO DE INSPECCION Y EVALUACION DEL  LABORA TORIO RAUL. H. MELO DE ESTE CONSEJO LOS DIAS 27 Y 29 DE MAYO.</t>
  </si>
  <si>
    <t>ALOJAMIENTO Y COMIDA PARA LAS SEñORAS ANA LUCRECIA AGUILAR GARCIA REPRESENTANTES DEL ENT E COSTARRICENSE DE ACREDITACION (ECA) EN EL PROCESO DE INSPECCION Y EVALUACION DEL  LABORA TORIO RAUL. H. MELO DE ESTE CONSEJO LOS DIAS 27 Y 29 DE MAYO.</t>
  </si>
  <si>
    <t>COMBUSTIBLE CONSUMIDO POR EL PERSONAL TECNICO Y ADMINISTRATIVO QUE LABORAN EN LAS OFECS SANTIAGO RODRIGUEZ Y DAJABON REGIONAL NOROESTE EN ACTIVIDADES DE ASISTENCIA TECNICA CORRESPONIENTE DEL 17/4/2017 AL 15/5/2017.</t>
  </si>
  <si>
    <t>SERVICIO DE INTERNET MOVIL DEL MES DE MAYO 2017 ASIGNADO AL ING. JOSE FERMIN NUñEZ DIRECTOR EJECUTIVO.</t>
  </si>
  <si>
    <t>COMBUSTIBLE SUMINISTADO EN VEHICULOS  DEL SERVICIO DE PERSONAL TECNICO Y ADMINISTRATIVO DE LA REGIONAL CENTRAL EN EL PERIODO 17/4/2017 AL 17/5/2017.</t>
  </si>
  <si>
    <t xml:space="preserve">COMBUSTIPLE  UTILIZADO PARA TRABAJOD FR EXTENSION Y CAPACITACION DE TECNICOS ADC DE LA REGIONAL SURESTE. </t>
  </si>
  <si>
    <t>COMBUSTIBLE  UTILIZADO EN LOS TALLERES FABRICACION DE TRAMPAS CON LOS PRODUCTORES, INSTALACION DE TRAMPAS EN FINCA DE CAFÉ,MANEJO CONTROL DE ROYAL MONITOREO DE ROYA, SUPERVICION DE AREAS TRABAJO DE VIVEROS OFICIALES Y PRIVADOS ACTIVIDADES DE SIEMBRA, REUNIONES CON PRODUCTORES EN SANTO DOMINGO  EN EL MES DE MAYO 2017.</t>
  </si>
  <si>
    <t>COMBUSTIBLE USADO EN MOTOCICLETAS AL SERVICIO DEL PERSONAL TECNICO DE LA OFEC OCOA EN LA REGIOONAL CENTRAL PERIODO 10/5/2017-22/5/2017.</t>
  </si>
  <si>
    <t>COMBUSTIBLE USADO EN LAS MOTOCICLETAS DE SERVICIO TECNICO DE LA OFEC-OCOA EN LA REGIONAL CENTRAL PERIODO 25/5/2017 AL 12/6/2017.</t>
  </si>
  <si>
    <t>COMBUSTIBLE USADO EN MOTOCICLETAS AL SERVICIO DEL PERSONAL TECNICO DE LA OFEC OCOA EN LA REGIOONAL CENTRAL PERIODO 03/4/2017-24/4/2017.</t>
  </si>
  <si>
    <t>COMPRA DE MATERIALES DE CONSTRUCCION PARA ADECUAR EL ADECUAR ANTIGUO COMEDOR DE LA CEDE CENTRAL .</t>
  </si>
  <si>
    <t>ALQUILER DE UTILIRIA Y SONIDO PARA LA CELEBRACION DEL SEMINARIO DE FORTALECIMIENTO INSTUCIONAL DE LA CAFICULTURA REALIZADO EL 9 DE JUNIO 2017.</t>
  </si>
  <si>
    <t>COMPRA DE ARREGLOS FLORALES ENVIADO A LA SEñORA ANA DE LA CRUZ.</t>
  </si>
  <si>
    <t>COMPRAS DE ARREGLOS FLORALES ENVIADOS A LA SEñORA NATHALIA PEñA.</t>
  </si>
  <si>
    <t>COMPRA DE ARREGLOS FLORALES ENVIADO A LA SEñORA CYNTHIA CARABALLO.</t>
  </si>
  <si>
    <t>COMPRA DE DOS GOMAS PARA LA CAMIONETA ASIGNADA ALDIRECTOR EJECUTIVO .</t>
  </si>
  <si>
    <t>COMPRA DE 3 RESMAS DE CAFÉ DE HILO TIMBRADO TAMAñO 8 1/2 * 11 PARA SER USADO EN LAS OFICINAS DE LA CEDE CENTRAL.</t>
  </si>
  <si>
    <t>COMBUSTIBLE UTILIZADO PARA LOSTRABAJOS DE EXTENSION Y CAPACITACION QUE SE DESARROLLAN LOS TECNICOS ADC EN LA REGIONAL SUROESTE .</t>
  </si>
  <si>
    <t>A010010011500003650</t>
  </si>
  <si>
    <t>A010010011500003659</t>
  </si>
  <si>
    <t>COMPRA DE BANDA DE FRENOS  DE VEHICULO TOYOTA HILUX PLACA EL06418 ASIGNADA AL SEñOR PEñALO.</t>
  </si>
  <si>
    <t>MANTYENIMIENTO DE VEHICULO TOYOTA HILUX PLACA EL06418 ASIGNADA DIRECTOR TECNICO DE ESTE CONSEJO .</t>
  </si>
  <si>
    <t>A010010011500003658</t>
  </si>
  <si>
    <t>COMPRA DE BATERIA,PARA SER USADA EN LA CAMIONETA TOYOTA HILUX PLACA EL06417 ASIGNADA AL SUB-DIRECTOR EJECUTIVO DE ESTE CONSEJO.</t>
  </si>
  <si>
    <t>A010010011500003023</t>
  </si>
  <si>
    <t xml:space="preserve">SUPER ESTACION LA 1ERA DEL SUR </t>
  </si>
  <si>
    <t>COMPRA DE CONBUSTIBLE USADO EN LOS VEHICULOS Y MOTOCICLETAS ALSERVICIO DEL PERSONAL TECNICO DE LA REGIONAL CENTRAL DE CODOCAFE EN EL PERIODO 21/6/2017 AL 20/7/2017</t>
  </si>
  <si>
    <t>A010010011500000511</t>
  </si>
  <si>
    <t>INSTITUTO NACIONAL DE FORMACION AGRARIA Y SINDICAL INC. INFAS</t>
  </si>
  <si>
    <t>ALOJAMIENTO Y ALIMENTO DURANTE EL MES DE JULIO PARA EL DIRECTOR TECNICO .</t>
  </si>
  <si>
    <t>P010010011502356141</t>
  </si>
  <si>
    <t>ALQUILER DE LA CASA NO. 88 UBICADA EN LA CALLE PRINCIPAL DE LAURB. TORIBIO CAMILO,SAN FRANCISCO DE MACORIS, USADA COMO OFICINA DE LA DIRECCION REGIONAL NORDESTE, CORRESPONDIENTE DEL  3 AGOSTO AL 3 SEPTIEMBRE 2017</t>
  </si>
  <si>
    <t>A010010011500070852</t>
  </si>
  <si>
    <t xml:space="preserve">AGUA CRISTAL </t>
  </si>
  <si>
    <t>A010010011500070908</t>
  </si>
  <si>
    <t>SERVICIO DE 31 BOTELLONES DE AGUA PARA SER USADO EN EL LABORATORIO RAUL H. MELO Y OFICINA PRINCIPAL.</t>
  </si>
  <si>
    <t>SERVICIO DE 14 BOTELLONES DE AGUA PARA SER USADO EN EL LABORATORIO RAUL H. MELO Y OFICINA PRINCIPAL.</t>
  </si>
  <si>
    <t>SERVICIO DE 51 BOTELLONES DE AGUA PARA SER USADO EN EL LABORATORIO RAUL H. MELO Y OFICINA PRINCIPAL.</t>
  </si>
  <si>
    <t>A010010011500070819</t>
  </si>
  <si>
    <t>P010010011502366751</t>
  </si>
  <si>
    <t>ALQUILER DE UNA CASA EN LA CALLE LAS HORTENCIA NO. 5  ESQ. LOS CLAVELES,URB. DOñA AMALIA DEL MUNICIPIO DE BONAO CORRESPONDIENTE AL MES DE 15 DE AGOSTO AL 15 SEPTIEMBRE 2017</t>
  </si>
  <si>
    <t>A010010011500000176</t>
  </si>
  <si>
    <t>P010010011500352137</t>
  </si>
  <si>
    <t>VIVEROS DEL SUR S.R.L</t>
  </si>
  <si>
    <t>SERVICIO NOTARIADOS DE COMPARECENCIA APERTURA PROCESO CDC-CP-07-20017 DEL ACTO AUTENTICO NO 05-2017 DISTRITO NACIONAL .</t>
  </si>
  <si>
    <t>COMPRA DE PLANTAS DE CAFÉ  SEGÚN CONTRATO NO. 5-14-017.</t>
  </si>
  <si>
    <t>A010010011500000269</t>
  </si>
  <si>
    <t xml:space="preserve">NANCY ALTAGRACIA ESPINAL ESTACION DE SERVICIO DOBLE A </t>
  </si>
  <si>
    <t>COMBUSTIBLE CONSUMIDO PARA ACTIVIDADES DE SEGUIMIENTO EN LAS  OFECS EN LA REGIONAL NOROESTE   EN EL PERIODO 20/6/2017 HASTA 24/7/2017</t>
  </si>
  <si>
    <t>A010010021500000762</t>
  </si>
  <si>
    <t xml:space="preserve">COMBUSTIBLE CONSUMIDO PARA ACTIVIDADES EN LA REPARACION DE CAMINO LA CUMBRE Y PALMA PICADA EL PERIODO 1/8/2017 REGIONAL NOROESTE </t>
  </si>
  <si>
    <t>A0100100115000050004</t>
  </si>
  <si>
    <t>COMBUSTIBLE PARA LOS VEHICULO ALSERVICIO DE LA REGIONAL SUROESTE PARA SEGUIMIENTOS DE LAS ACTIVIDADES DE LAS 5 OFECS DURANTE EL PERIODO 4 AL 29 DE AGOSTO DEL 2017</t>
  </si>
  <si>
    <t>A010010011500011275</t>
  </si>
  <si>
    <t>COMBUSTIBLE YUNA SRL</t>
  </si>
  <si>
    <t>COMBUSTIBLE PARA LOS VEHICULOS QUE LABORAN EL LAS OFICINAS DE EXTENCION CAFETALERAS DE BONAO Y LAS OFECS DE LA VEGA REGIONAL NORCENTRAL DURANTE EL PERIODO 11 AL 31 DE AGOSTO 2017</t>
  </si>
  <si>
    <t>A020010011500309410</t>
  </si>
  <si>
    <t>SERVICIO DE INTERNET MOVIL CORRESPONDIENTE AL MES DE AGOSTO 2017 ASIGNADO AL ING. JOSE FERMIN NUñEZ</t>
  </si>
  <si>
    <t>A010010011501905076</t>
  </si>
  <si>
    <t>COMPAÑIA DOMINICANA DE TELEFONOS( CLARO)</t>
  </si>
  <si>
    <t>A010010011501905075</t>
  </si>
  <si>
    <t xml:space="preserve">SERVICIO TELEFONICO DE CERTIFICACION Y MERCADEO </t>
  </si>
  <si>
    <t>A01001001150195077</t>
  </si>
  <si>
    <t xml:space="preserve">SERVICIO TELEFONICO DE PRINCIPAL Y GERENCIA REGIONALES </t>
  </si>
  <si>
    <t>A010010011500000177</t>
  </si>
  <si>
    <t>SERVICIO NOTARIADOS DEL CONTRATO NO. 08-17-001 DEL PROCESO CDC-CP-07-2017</t>
  </si>
  <si>
    <t>A010010011500001114</t>
  </si>
  <si>
    <t>COMBUSTIBLE PARA MANEJO DE CONTROL DE ROYAL,MONITOREO  Y SURPERVISION DE AREAS DE TRABAJOEN LOS VIVEROS PRIVADOS DE LA REGUIONAL NORDESTE DURANTE EL PERIODO 17 AL 28 DE AGOSTO 2017</t>
  </si>
  <si>
    <t>A010010011500000576</t>
  </si>
  <si>
    <t>REFIGERACION F Y H SRL</t>
  </si>
  <si>
    <t xml:space="preserve">COMPRA DE 3 AIRES ACONDICIONADOS DE 12 BTU PARA SER INSTALADO EN LAS OFICINA DE COMERCIALIZACION Y CERTIFICACION UBICADA EN EL EDIFICIO B DE ESTE CONSEJO </t>
  </si>
  <si>
    <t>A010010011501003312</t>
  </si>
  <si>
    <t>SUPER ESTACION BOULEVARD</t>
  </si>
  <si>
    <t>COMBUSTIBLE PARA FUNCIONARIOS Y EMPLEADOS DE ESTE CONSEJO EN PERIODO 9 AL 24 DE AGOSTO 2017</t>
  </si>
  <si>
    <t>A020010011500018542</t>
  </si>
  <si>
    <t>AYUNTAMIENTO DISTRITO NACIONAL( ADN)</t>
  </si>
  <si>
    <t>SERVICIO DE RECOGIDA DE BASURA CORRESPONDIENTE AL MES DE SEPTIEMBRE 2017</t>
  </si>
  <si>
    <t>A010010011500003674</t>
  </si>
  <si>
    <t>CAMBIO DE ACEITE Y FILTRO DE AIRE DELVEHICULO NISSAN NAVARA PLACA L305568 ASIGNADA AL DIRECTOR EJECUTIVO DE ESTE CONSEJO</t>
  </si>
  <si>
    <t>A010010011500003672</t>
  </si>
  <si>
    <t>RECTIFICACION DE DISCO DE FRENO PARA EL VEHICULO TOYOTA HI-LUX EL06418 ASIGNADA AL DIRECTOR TECNICO DE ESTE CONSEJO</t>
  </si>
  <si>
    <t>A010010011500000153</t>
  </si>
  <si>
    <t xml:space="preserve">GAMERA ELECTRICO INDUSTRIAL </t>
  </si>
  <si>
    <t>COMPRA DE MATERIALES ELECTRICOS LOS CUALES SERAN USADOS PARA LA REUBICACION DEL SISTEMA DE SEGURIDAD DE LA SEDE CENTRAL</t>
  </si>
  <si>
    <t>A010010011500727593</t>
  </si>
  <si>
    <t>LUZ CONSUMIDA EN EL LABORATORIO RAUL H. MELO DE CODOCAFE JUNIO 2017</t>
  </si>
  <si>
    <t>A010010011500727694</t>
  </si>
  <si>
    <t>A010010011500730624</t>
  </si>
  <si>
    <t>A010010011500727943</t>
  </si>
  <si>
    <t>LUZ CONSUMIDA EN LA CEDE CENTRAL DE CODOCAFE FRANCISCIO PRATS RAMIREZ MES DE AGOSTO 2017</t>
  </si>
  <si>
    <t>A010010011500637421</t>
  </si>
  <si>
    <t>LUZ CONSUMIDA EN EL CENTRO DE LA CUMBRE SANTIAGO AGOSTO 2017.</t>
  </si>
  <si>
    <t>A010010011500637268</t>
  </si>
  <si>
    <t>LUZ CONSUMIDA REGIONAL NORCENTRAL  LA VEGA AGOSTO 2017</t>
  </si>
  <si>
    <t>A010010011500637146</t>
  </si>
  <si>
    <t>A010010011500637267</t>
  </si>
  <si>
    <t>A010010011500637178</t>
  </si>
  <si>
    <t>LUZ CONSUMIDA REGIONAL NORCENTRAL  BONAO AGOSTO 2017</t>
  </si>
  <si>
    <t>A010010011500637371</t>
  </si>
  <si>
    <t>LUZ CONSUMIDA REGIONAL NORDESTE SAN FRANCISCO AGOSTO  2017</t>
  </si>
  <si>
    <t>A010010011500637015</t>
  </si>
  <si>
    <t>LUZ CONSUMIDA REGIONAL NORTE SANTIAGO AGOSTO 2017</t>
  </si>
  <si>
    <t>A010010011500637467</t>
  </si>
  <si>
    <t>LUZ CONSUMIDA REGIONAL NOROESTE MAO AGOSTO 2017</t>
  </si>
  <si>
    <t>A010010011500637067</t>
  </si>
  <si>
    <t>LUZ CONSUMIDA EN EL REGIONAL NORTE SANTIAGO SAJOMA AGOSTO 2017</t>
  </si>
  <si>
    <t>A010010011500637057</t>
  </si>
  <si>
    <t xml:space="preserve">LUZ CONSUMIDA EN EL CENTRO DE LA CUMBRE SANTIAGO JULIO  2017. GURABO </t>
  </si>
  <si>
    <t>LUZ CONSUMIDA REGIONAL NORCENTRAL  LA VEGA II AGOSTO 2017</t>
  </si>
  <si>
    <t>LUZ CONSUMIDA REGIONAL NORTE ALTAMIRA AGOSTO  2017</t>
  </si>
  <si>
    <t>A010010011500000286</t>
  </si>
  <si>
    <t>A010010011500051237</t>
  </si>
  <si>
    <t>A010010011500009934</t>
  </si>
  <si>
    <t>A010010011500000179</t>
  </si>
  <si>
    <t>SERVICIO NOTARIADOS APERTURA PROCESO CDC-CP-09-2017 ACTO NO. 06-20017</t>
  </si>
  <si>
    <t xml:space="preserve">PRAXEDES FRANCISCO HERMON </t>
  </si>
  <si>
    <t>NOTARIZACION DE CONTRATO NO. 08-17-002 RESULTANTE DEL PROCESO CDC-CP-08-2017</t>
  </si>
  <si>
    <t>RELACION DE FACTURAS PENDIENTES DE PAGO DEL 22 DE ABRIL DEL 2015 AL 31 AGOSTO  2017</t>
  </si>
  <si>
    <t>FECHA: 31 08-2017</t>
  </si>
  <si>
    <t>Menos : Comisiones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</si>
</sst>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dd/mm/yyyy;@"/>
    <numFmt numFmtId="166" formatCode="_-* #,##0.00\ _P_t_s_-;\-* #,##0.00\ _P_t_s_-;_-* &quot;-&quot;??\ _P_t_s_-;_-@_-"/>
    <numFmt numFmtId="167" formatCode="_([$RD$-1C0A]* #,##0.00_);_([$RD$-1C0A]* \(#,##0.00\);_([$RD$-1C0A]* &quot;-&quot;??_);_(@_)"/>
    <numFmt numFmtId="168" formatCode="#,##0.000000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1"/>
      <name val="Times New Roman"/>
      <family val="1"/>
    </font>
    <font>
      <b/>
      <sz val="12"/>
      <color theme="1"/>
      <name val="Calibri"/>
      <family val="2"/>
      <scheme val="minor"/>
    </font>
    <font>
      <sz val="12"/>
      <color theme="1"/>
      <name val="Calibri"/>
      <family val="2"/>
      <scheme val="minor"/>
    </font>
    <font>
      <b/>
      <u/>
      <sz val="10"/>
      <color theme="1"/>
      <name val="Calibri"/>
      <family val="2"/>
      <scheme val="minor"/>
    </font>
    <font>
      <b/>
      <sz val="18"/>
      <color theme="1"/>
      <name val="Calibri"/>
      <family val="2"/>
      <scheme val="minor"/>
    </font>
    <font>
      <b/>
      <sz val="15"/>
      <color theme="1"/>
      <name val="Calibri"/>
      <family val="2"/>
      <scheme val="minor"/>
    </font>
    <font>
      <sz val="18"/>
      <color theme="1"/>
      <name val="Calibri"/>
      <family val="2"/>
      <scheme val="minor"/>
    </font>
    <font>
      <b/>
      <sz val="9"/>
      <color theme="1"/>
      <name val="Calibri"/>
      <family val="2"/>
      <scheme val="minor"/>
    </font>
    <font>
      <b/>
      <sz val="14"/>
      <color theme="1"/>
      <name val="Calibri"/>
      <family val="2"/>
      <scheme val="minor"/>
    </font>
    <font>
      <sz val="8"/>
      <color theme="1"/>
      <name val="Calibri"/>
      <family val="2"/>
      <scheme val="minor"/>
    </font>
    <font>
      <sz val="8"/>
      <name val="Calibri"/>
      <family val="2"/>
      <scheme val="minor"/>
    </font>
    <font>
      <i/>
      <sz val="9"/>
      <color theme="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164" fontId="1" fillId="0" borderId="0" applyFont="0" applyFill="0" applyBorder="0" applyAlignment="0" applyProtection="0"/>
    <xf numFmtId="166" fontId="3" fillId="0" borderId="0" applyFont="0" applyFill="0" applyBorder="0" applyAlignment="0" applyProtection="0"/>
    <xf numFmtId="164" fontId="1" fillId="0" borderId="0" applyFont="0" applyFill="0" applyBorder="0" applyAlignment="0" applyProtection="0"/>
    <xf numFmtId="0" fontId="3" fillId="0" borderId="0"/>
  </cellStyleXfs>
  <cellXfs count="191">
    <xf numFmtId="0" fontId="0" fillId="0" borderId="0" xfId="0"/>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6" fillId="2" borderId="0" xfId="0" applyNumberFormat="1" applyFont="1" applyFill="1" applyBorder="1" applyAlignment="1" applyProtection="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top" wrapText="1"/>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0" fontId="0" fillId="0" borderId="0" xfId="0"/>
    <xf numFmtId="0" fontId="0" fillId="2" borderId="0" xfId="0" applyFill="1" applyBorder="1" applyAlignment="1">
      <alignment horizontal="left"/>
    </xf>
    <xf numFmtId="0" fontId="0" fillId="2" borderId="2" xfId="0" applyFill="1" applyBorder="1"/>
    <xf numFmtId="0" fontId="0" fillId="2" borderId="0" xfId="0" applyFill="1" applyBorder="1"/>
    <xf numFmtId="0" fontId="0" fillId="2" borderId="0" xfId="0" applyFill="1" applyBorder="1" applyAlignment="1">
      <alignment horizontal="center"/>
    </xf>
    <xf numFmtId="0" fontId="0" fillId="2" borderId="3" xfId="0"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10" fillId="2" borderId="0" xfId="0" applyFont="1" applyFill="1" applyBorder="1"/>
    <xf numFmtId="0" fontId="4" fillId="2" borderId="2" xfId="0" applyFont="1" applyFill="1" applyBorder="1"/>
    <xf numFmtId="0" fontId="4" fillId="2" borderId="0" xfId="0" applyFont="1" applyFill="1" applyBorder="1"/>
    <xf numFmtId="4" fontId="9" fillId="2" borderId="0" xfId="0" applyNumberFormat="1" applyFont="1" applyFill="1"/>
    <xf numFmtId="164" fontId="9" fillId="2" borderId="0" xfId="0" applyNumberFormat="1" applyFont="1" applyFill="1" applyBorder="1" applyAlignment="1">
      <alignment vertical="center"/>
    </xf>
    <xf numFmtId="164" fontId="2" fillId="2" borderId="0" xfId="4" applyFont="1" applyFill="1" applyBorder="1"/>
    <xf numFmtId="164" fontId="2" fillId="2" borderId="4" xfId="4" applyFont="1" applyFill="1" applyBorder="1"/>
    <xf numFmtId="4" fontId="0" fillId="2" borderId="3" xfId="0" applyNumberFormat="1" applyFill="1" applyBorder="1"/>
    <xf numFmtId="0" fontId="4" fillId="2" borderId="2" xfId="0" applyFont="1" applyFill="1" applyBorder="1" applyAlignment="1">
      <alignment horizontal="left"/>
    </xf>
    <xf numFmtId="0" fontId="4" fillId="2" borderId="0" xfId="0" applyFont="1" applyFill="1" applyBorder="1" applyAlignment="1">
      <alignment horizontal="left"/>
    </xf>
    <xf numFmtId="0" fontId="0" fillId="2" borderId="3" xfId="0" applyFill="1" applyBorder="1" applyAlignment="1">
      <alignment horizontal="left"/>
    </xf>
    <xf numFmtId="4" fontId="4" fillId="2" borderId="0" xfId="0" applyNumberFormat="1" applyFont="1" applyFill="1" applyBorder="1" applyAlignment="1">
      <alignment horizontal="right"/>
    </xf>
    <xf numFmtId="4" fontId="5" fillId="2" borderId="0" xfId="0" applyNumberFormat="1" applyFont="1" applyFill="1" applyBorder="1" applyAlignment="1">
      <alignment horizontal="left"/>
    </xf>
    <xf numFmtId="0" fontId="2" fillId="2" borderId="0" xfId="0" applyFont="1" applyFill="1" applyBorder="1" applyAlignment="1">
      <alignment horizontal="right"/>
    </xf>
    <xf numFmtId="0" fontId="2" fillId="2" borderId="0" xfId="0" applyFont="1" applyFill="1" applyBorder="1" applyAlignment="1">
      <alignment horizontal="center"/>
    </xf>
    <xf numFmtId="4" fontId="4" fillId="2" borderId="3" xfId="0" applyNumberFormat="1" applyFont="1" applyFill="1" applyBorder="1" applyAlignment="1">
      <alignment horizontal="left"/>
    </xf>
    <xf numFmtId="164" fontId="2" fillId="2" borderId="0" xfId="0" applyNumberFormat="1" applyFont="1" applyFill="1" applyBorder="1" applyAlignment="1">
      <alignment horizontal="center"/>
    </xf>
    <xf numFmtId="0" fontId="5" fillId="2" borderId="2" xfId="0" applyFont="1" applyFill="1" applyBorder="1"/>
    <xf numFmtId="0" fontId="11" fillId="2" borderId="0" xfId="0" applyFont="1" applyFill="1" applyBorder="1" applyAlignment="1">
      <alignment horizontal="center"/>
    </xf>
    <xf numFmtId="0" fontId="11" fillId="2" borderId="3" xfId="0" applyFont="1" applyFill="1" applyBorder="1" applyAlignment="1">
      <alignment horizontal="center"/>
    </xf>
    <xf numFmtId="0" fontId="4" fillId="2" borderId="2" xfId="0" applyFont="1" applyFill="1" applyBorder="1" applyAlignment="1"/>
    <xf numFmtId="164" fontId="4" fillId="2" borderId="0" xfId="4" applyFont="1" applyFill="1" applyBorder="1" applyAlignment="1"/>
    <xf numFmtId="164" fontId="4" fillId="2" borderId="3" xfId="4" applyFont="1" applyFill="1" applyBorder="1" applyAlignment="1"/>
    <xf numFmtId="168" fontId="0" fillId="2" borderId="0" xfId="0" applyNumberFormat="1" applyFill="1"/>
    <xf numFmtId="164" fontId="4" fillId="2" borderId="0" xfId="4" applyFont="1" applyFill="1" applyBorder="1"/>
    <xf numFmtId="164" fontId="4" fillId="2" borderId="3" xfId="4" applyFont="1" applyFill="1" applyBorder="1"/>
    <xf numFmtId="0" fontId="4" fillId="2" borderId="2" xfId="0" applyFont="1" applyFill="1" applyBorder="1" applyAlignment="1">
      <alignment vertical="center"/>
    </xf>
    <xf numFmtId="0" fontId="4" fillId="2" borderId="0" xfId="0" applyFont="1" applyFill="1" applyBorder="1" applyAlignment="1">
      <alignment horizontal="left" vertical="center"/>
    </xf>
    <xf numFmtId="164" fontId="4" fillId="2" borderId="0" xfId="4" applyFont="1" applyFill="1" applyBorder="1" applyAlignment="1">
      <alignment vertical="center"/>
    </xf>
    <xf numFmtId="164" fontId="4" fillId="2" borderId="3" xfId="4" applyFont="1" applyFill="1" applyBorder="1" applyAlignment="1">
      <alignment vertical="center"/>
    </xf>
    <xf numFmtId="164" fontId="4" fillId="2" borderId="5" xfId="0" applyNumberFormat="1" applyFont="1" applyFill="1" applyBorder="1"/>
    <xf numFmtId="164" fontId="4" fillId="2" borderId="5" xfId="0" applyNumberFormat="1" applyFont="1" applyFill="1" applyBorder="1" applyAlignment="1">
      <alignment horizontal="center"/>
    </xf>
    <xf numFmtId="164" fontId="4" fillId="2" borderId="6" xfId="0" applyNumberFormat="1" applyFont="1" applyFill="1" applyBorder="1"/>
    <xf numFmtId="164" fontId="4" fillId="2" borderId="0" xfId="0" applyNumberFormat="1" applyFont="1" applyFill="1" applyBorder="1"/>
    <xf numFmtId="164" fontId="4" fillId="2" borderId="0" xfId="0" applyNumberFormat="1" applyFont="1" applyFill="1" applyBorder="1" applyAlignment="1">
      <alignment horizontal="center"/>
    </xf>
    <xf numFmtId="164" fontId="4" fillId="2" borderId="3" xfId="0" applyNumberFormat="1" applyFont="1" applyFill="1" applyBorder="1"/>
    <xf numFmtId="0" fontId="0" fillId="2" borderId="7" xfId="0" applyFill="1" applyBorder="1" applyAlignment="1">
      <alignment horizontal="left"/>
    </xf>
    <xf numFmtId="0" fontId="0" fillId="2" borderId="8" xfId="0" applyFill="1" applyBorder="1" applyAlignment="1">
      <alignment horizontal="left"/>
    </xf>
    <xf numFmtId="0" fontId="0" fillId="2" borderId="8" xfId="0" applyFill="1" applyBorder="1" applyAlignment="1">
      <alignment horizontal="center"/>
    </xf>
    <xf numFmtId="0" fontId="0" fillId="2" borderId="9" xfId="0" applyFill="1" applyBorder="1" applyAlignment="1">
      <alignment horizontal="left"/>
    </xf>
    <xf numFmtId="0" fontId="0" fillId="2" borderId="8" xfId="0" applyFill="1" applyBorder="1"/>
    <xf numFmtId="164" fontId="1" fillId="2" borderId="8" xfId="4" applyFont="1" applyFill="1" applyBorder="1" applyAlignment="1">
      <alignment horizontal="center"/>
    </xf>
    <xf numFmtId="164" fontId="1" fillId="2" borderId="9" xfId="4" applyFont="1" applyFill="1" applyBorder="1"/>
    <xf numFmtId="164" fontId="4" fillId="2" borderId="8" xfId="4" applyFont="1" applyFill="1" applyBorder="1"/>
    <xf numFmtId="164" fontId="4" fillId="2" borderId="9" xfId="4" applyFont="1" applyFill="1" applyBorder="1"/>
    <xf numFmtId="4" fontId="0" fillId="0" borderId="0" xfId="0" applyNumberFormat="1"/>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165" fontId="6" fillId="2" borderId="1" xfId="0" applyNumberFormat="1" applyFont="1" applyFill="1" applyBorder="1" applyAlignment="1" applyProtection="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43" fontId="5" fillId="2" borderId="1" xfId="1"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left" vertical="center" wrapText="1"/>
    </xf>
    <xf numFmtId="43" fontId="6" fillId="2" borderId="1" xfId="1" applyFont="1" applyFill="1" applyBorder="1" applyAlignment="1" applyProtection="1">
      <alignment vertical="center"/>
    </xf>
    <xf numFmtId="43" fontId="6" fillId="2" borderId="0" xfId="1" applyFont="1" applyFill="1" applyBorder="1" applyAlignment="1" applyProtection="1">
      <alignment vertical="center"/>
    </xf>
    <xf numFmtId="43" fontId="6" fillId="2" borderId="19" xfId="1" applyFont="1" applyFill="1" applyBorder="1" applyAlignment="1" applyProtection="1">
      <alignment vertical="center"/>
    </xf>
    <xf numFmtId="0" fontId="6" fillId="2" borderId="19" xfId="0" applyFont="1" applyFill="1" applyBorder="1" applyAlignment="1">
      <alignment horizontal="center" vertical="center"/>
    </xf>
    <xf numFmtId="165" fontId="6" fillId="2" borderId="19" xfId="0" applyNumberFormat="1" applyFont="1" applyFill="1" applyBorder="1" applyAlignment="1" applyProtection="1">
      <alignment horizontal="center" vertical="center"/>
    </xf>
    <xf numFmtId="0" fontId="6" fillId="2" borderId="0" xfId="0" applyFont="1" applyFill="1" applyBorder="1" applyAlignment="1">
      <alignment horizontal="center" vertical="center"/>
    </xf>
    <xf numFmtId="0" fontId="0" fillId="2" borderId="0" xfId="0" applyFont="1" applyFill="1"/>
    <xf numFmtId="0" fontId="0" fillId="2" borderId="1" xfId="0" applyFont="1" applyFill="1" applyBorder="1"/>
    <xf numFmtId="165" fontId="9" fillId="2" borderId="0" xfId="0" applyNumberFormat="1" applyFont="1" applyFill="1" applyBorder="1" applyAlignment="1">
      <alignment horizontal="center"/>
    </xf>
    <xf numFmtId="165" fontId="9" fillId="2" borderId="0" xfId="0" applyNumberFormat="1" applyFont="1" applyFill="1" applyBorder="1" applyAlignment="1">
      <alignment horizontal="center" vertical="center"/>
    </xf>
    <xf numFmtId="0" fontId="5" fillId="2" borderId="18" xfId="0" applyFont="1" applyFill="1" applyBorder="1" applyAlignment="1">
      <alignment horizontal="left" vertical="center" wrapText="1"/>
    </xf>
    <xf numFmtId="43" fontId="5" fillId="2" borderId="18" xfId="1" applyFont="1" applyFill="1" applyBorder="1" applyAlignment="1">
      <alignment horizontal="left" vertical="center" wrapText="1"/>
    </xf>
    <xf numFmtId="165" fontId="6" fillId="2" borderId="18" xfId="0" applyNumberFormat="1" applyFont="1" applyFill="1" applyBorder="1" applyAlignment="1" applyProtection="1">
      <alignment horizontal="center" vertical="center"/>
    </xf>
    <xf numFmtId="43" fontId="7" fillId="2" borderId="0" xfId="1" applyFont="1" applyFill="1" applyBorder="1" applyAlignment="1" applyProtection="1">
      <alignment vertical="center"/>
    </xf>
    <xf numFmtId="0" fontId="5" fillId="2" borderId="18" xfId="0" applyFont="1" applyFill="1" applyBorder="1" applyAlignment="1">
      <alignment horizontal="center" vertical="center" wrapText="1"/>
    </xf>
    <xf numFmtId="43" fontId="8" fillId="2" borderId="1" xfId="1" applyFont="1" applyFill="1" applyBorder="1" applyAlignment="1">
      <alignment horizontal="center" vertical="center"/>
    </xf>
    <xf numFmtId="43" fontId="0" fillId="0" borderId="0" xfId="1" applyFont="1"/>
    <xf numFmtId="0" fontId="0" fillId="2" borderId="0" xfId="0" applyFont="1" applyFill="1" applyBorder="1"/>
    <xf numFmtId="43" fontId="1" fillId="2" borderId="0" xfId="1" applyFont="1" applyFill="1" applyBorder="1"/>
    <xf numFmtId="0" fontId="0" fillId="2" borderId="0" xfId="0" applyFont="1" applyFill="1" applyBorder="1" applyAlignment="1">
      <alignment horizontal="center" vertical="center"/>
    </xf>
    <xf numFmtId="0" fontId="0" fillId="2" borderId="0" xfId="0" applyFont="1" applyFill="1" applyBorder="1" applyAlignment="1">
      <alignment horizontal="left" vertical="center"/>
    </xf>
    <xf numFmtId="165" fontId="10" fillId="2" borderId="0" xfId="0" applyNumberFormat="1" applyFont="1" applyFill="1" applyBorder="1" applyAlignment="1">
      <alignment horizontal="center"/>
    </xf>
    <xf numFmtId="165" fontId="10" fillId="2" borderId="0" xfId="0" applyNumberFormat="1" applyFont="1" applyFill="1" applyBorder="1" applyAlignment="1">
      <alignment horizontal="center" vertical="center"/>
    </xf>
    <xf numFmtId="43" fontId="10" fillId="2" borderId="0" xfId="1" applyFont="1" applyFill="1" applyBorder="1" applyAlignment="1">
      <alignment horizontal="center"/>
    </xf>
    <xf numFmtId="0" fontId="10" fillId="2" borderId="0" xfId="0" applyFont="1" applyFill="1" applyBorder="1" applyAlignment="1">
      <alignment horizontal="center" vertical="center"/>
    </xf>
    <xf numFmtId="165" fontId="0" fillId="2" borderId="1" xfId="0" applyNumberFormat="1" applyFont="1" applyFill="1" applyBorder="1" applyAlignment="1">
      <alignment horizontal="center" vertical="center"/>
    </xf>
    <xf numFmtId="14" fontId="17" fillId="2" borderId="0" xfId="0" applyNumberFormat="1" applyFont="1" applyFill="1" applyBorder="1" applyAlignment="1">
      <alignment horizontal="center" vertical="center"/>
    </xf>
    <xf numFmtId="14" fontId="18" fillId="2" borderId="0" xfId="0" applyNumberFormat="1" applyFont="1" applyFill="1" applyBorder="1" applyAlignment="1">
      <alignment horizontal="center" vertical="center"/>
    </xf>
    <xf numFmtId="167" fontId="10" fillId="2" borderId="0" xfId="0" applyNumberFormat="1" applyFont="1" applyFill="1" applyAlignment="1">
      <alignment horizontal="right" vertical="center"/>
    </xf>
    <xf numFmtId="43" fontId="1" fillId="2" borderId="0" xfId="1" applyFont="1" applyFill="1" applyAlignment="1">
      <alignment horizontal="center" vertical="center"/>
    </xf>
    <xf numFmtId="43" fontId="10" fillId="2" borderId="0" xfId="1" applyFont="1" applyFill="1" applyBorder="1" applyAlignment="1">
      <alignment vertical="center"/>
    </xf>
    <xf numFmtId="0" fontId="0" fillId="2" borderId="1" xfId="0" applyFont="1" applyFill="1" applyBorder="1" applyAlignment="1">
      <alignment horizontal="center" vertical="center"/>
    </xf>
    <xf numFmtId="43" fontId="1" fillId="2" borderId="0" xfId="1" applyFont="1" applyFill="1"/>
    <xf numFmtId="0" fontId="0" fillId="2" borderId="0" xfId="0" applyFont="1" applyFill="1" applyAlignment="1">
      <alignment horizontal="center" vertical="center"/>
    </xf>
    <xf numFmtId="0" fontId="0" fillId="2" borderId="0" xfId="0" applyFont="1" applyFill="1" applyBorder="1" applyAlignment="1">
      <alignment horizontal="left"/>
    </xf>
    <xf numFmtId="167" fontId="0" fillId="2" borderId="0" xfId="0" applyNumberFormat="1" applyFont="1" applyFill="1" applyAlignment="1">
      <alignment horizontal="center"/>
    </xf>
    <xf numFmtId="43" fontId="1" fillId="2" borderId="0" xfId="1" applyFont="1" applyFill="1" applyBorder="1" applyAlignment="1">
      <alignment horizontal="center" vertical="center"/>
    </xf>
    <xf numFmtId="165" fontId="0" fillId="2" borderId="0" xfId="0" applyNumberFormat="1" applyFont="1" applyFill="1" applyAlignment="1">
      <alignment horizontal="center"/>
    </xf>
    <xf numFmtId="0" fontId="0" fillId="2" borderId="1" xfId="0" applyFont="1" applyFill="1" applyBorder="1" applyAlignment="1">
      <alignment vertical="center"/>
    </xf>
    <xf numFmtId="167" fontId="9" fillId="2" borderId="0" xfId="0" applyNumberFormat="1" applyFont="1" applyFill="1" applyAlignment="1">
      <alignment horizontal="right" vertical="center"/>
    </xf>
    <xf numFmtId="43" fontId="9" fillId="2" borderId="4" xfId="1" applyFont="1" applyFill="1" applyBorder="1" applyAlignment="1">
      <alignment vertical="center"/>
    </xf>
    <xf numFmtId="43" fontId="2" fillId="2" borderId="0" xfId="1" applyFont="1" applyFill="1" applyAlignment="1">
      <alignment horizontal="center" vertical="center"/>
    </xf>
    <xf numFmtId="0" fontId="9" fillId="2" borderId="0" xfId="0" applyFont="1" applyFill="1" applyBorder="1" applyAlignment="1">
      <alignment horizontal="center" vertical="center" wrapText="1"/>
    </xf>
    <xf numFmtId="43" fontId="2" fillId="2" borderId="0" xfId="1" applyFont="1" applyFill="1" applyBorder="1"/>
    <xf numFmtId="0" fontId="2" fillId="2" borderId="0" xfId="0" applyFont="1" applyFill="1" applyBorder="1" applyAlignment="1">
      <alignment horizontal="left" vertical="center"/>
    </xf>
    <xf numFmtId="43" fontId="5" fillId="2" borderId="1" xfId="1" applyFont="1" applyFill="1" applyBorder="1" applyAlignment="1">
      <alignment horizontal="center" vertical="center" wrapText="1"/>
    </xf>
    <xf numFmtId="43" fontId="1" fillId="2" borderId="1" xfId="1" applyFont="1" applyFill="1" applyBorder="1" applyAlignment="1">
      <alignment horizontal="center" vertical="center"/>
    </xf>
    <xf numFmtId="43" fontId="1" fillId="2" borderId="1" xfId="1" applyFont="1" applyFill="1" applyBorder="1" applyAlignment="1">
      <alignment vertical="center"/>
    </xf>
    <xf numFmtId="0" fontId="9" fillId="2" borderId="0" xfId="0" applyFont="1" applyFill="1" applyBorder="1" applyAlignment="1">
      <alignment horizontal="right" vertical="center" wrapText="1"/>
    </xf>
    <xf numFmtId="0" fontId="9" fillId="2" borderId="0" xfId="0" applyFont="1" applyFill="1" applyBorder="1" applyAlignment="1">
      <alignment horizontal="left" vertical="center" wrapText="1"/>
    </xf>
    <xf numFmtId="43" fontId="20" fillId="2" borderId="4" xfId="1" applyFont="1" applyFill="1" applyBorder="1" applyAlignment="1" applyProtection="1">
      <alignment vertical="center"/>
    </xf>
    <xf numFmtId="43" fontId="6" fillId="2" borderId="20" xfId="1" applyFont="1" applyFill="1" applyBorder="1" applyAlignment="1" applyProtection="1">
      <alignment vertical="center"/>
    </xf>
    <xf numFmtId="0" fontId="6" fillId="2" borderId="20" xfId="0" applyFont="1" applyFill="1" applyBorder="1" applyAlignment="1">
      <alignment horizontal="center" vertical="center"/>
    </xf>
    <xf numFmtId="0" fontId="5" fillId="2" borderId="21" xfId="0" applyFont="1" applyFill="1" applyBorder="1" applyAlignment="1">
      <alignment horizontal="left" vertical="center" wrapText="1"/>
    </xf>
    <xf numFmtId="165" fontId="6" fillId="2" borderId="21" xfId="0" applyNumberFormat="1" applyFont="1" applyFill="1" applyBorder="1" applyAlignment="1" applyProtection="1">
      <alignment horizontal="center" vertical="center"/>
    </xf>
    <xf numFmtId="14" fontId="17" fillId="2" borderId="1" xfId="0" applyNumberFormat="1" applyFont="1" applyFill="1" applyBorder="1" applyAlignment="1">
      <alignment horizontal="left" vertical="center"/>
    </xf>
    <xf numFmtId="14" fontId="17" fillId="2" borderId="0" xfId="0" applyNumberFormat="1" applyFont="1" applyFill="1" applyBorder="1" applyAlignment="1">
      <alignment horizontal="left" vertical="center"/>
    </xf>
    <xf numFmtId="43" fontId="9" fillId="2" borderId="0" xfId="1" applyFont="1" applyFill="1" applyBorder="1"/>
    <xf numFmtId="43" fontId="1" fillId="2" borderId="1" xfId="1" applyFont="1" applyFill="1" applyBorder="1" applyAlignment="1">
      <alignment horizontal="left" vertical="center"/>
    </xf>
    <xf numFmtId="14" fontId="0" fillId="2" borderId="1" xfId="0" applyNumberFormat="1" applyFont="1" applyFill="1" applyBorder="1" applyAlignment="1">
      <alignment horizontal="center" vertical="center"/>
    </xf>
    <xf numFmtId="165" fontId="6" fillId="2" borderId="1" xfId="0" applyNumberFormat="1" applyFont="1" applyFill="1" applyBorder="1" applyAlignment="1" applyProtection="1">
      <alignment horizontal="left" vertical="center"/>
    </xf>
    <xf numFmtId="165" fontId="6" fillId="2" borderId="1" xfId="0" applyNumberFormat="1" applyFont="1" applyFill="1" applyBorder="1" applyAlignment="1" applyProtection="1">
      <alignment vertical="center"/>
    </xf>
    <xf numFmtId="0" fontId="0" fillId="2" borderId="1" xfId="0" applyFont="1" applyFill="1" applyBorder="1" applyAlignment="1">
      <alignment horizontal="left" vertical="center"/>
    </xf>
    <xf numFmtId="14" fontId="0" fillId="2" borderId="1" xfId="0" applyNumberFormat="1" applyFont="1" applyFill="1" applyBorder="1" applyAlignment="1">
      <alignment vertical="center"/>
    </xf>
    <xf numFmtId="43" fontId="0" fillId="2" borderId="1" xfId="1" applyFont="1" applyFill="1" applyBorder="1" applyAlignment="1">
      <alignment horizontal="left" vertical="center"/>
    </xf>
    <xf numFmtId="43" fontId="2" fillId="2" borderId="0" xfId="0" applyNumberFormat="1" applyFont="1" applyFill="1"/>
    <xf numFmtId="0" fontId="19" fillId="2" borderId="12" xfId="0" applyFont="1" applyFill="1" applyBorder="1" applyAlignment="1">
      <alignment horizontal="center"/>
    </xf>
    <xf numFmtId="0" fontId="9" fillId="2" borderId="0" xfId="0" applyFont="1" applyFill="1" applyBorder="1" applyAlignment="1">
      <alignment horizontal="center" vertical="center"/>
    </xf>
    <xf numFmtId="0" fontId="0" fillId="2" borderId="1" xfId="0" applyFont="1" applyFill="1" applyBorder="1" applyAlignment="1">
      <alignment wrapText="1"/>
    </xf>
    <xf numFmtId="0" fontId="0" fillId="2" borderId="1" xfId="0" applyFont="1" applyFill="1" applyBorder="1" applyAlignment="1">
      <alignment vertical="center" wrapText="1"/>
    </xf>
    <xf numFmtId="0" fontId="9"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2" borderId="1" xfId="0" applyFont="1" applyFill="1" applyBorder="1" applyAlignment="1">
      <alignment horizontal="center" vertical="center" wrapText="1"/>
    </xf>
    <xf numFmtId="43" fontId="1" fillId="2" borderId="0" xfId="1" applyFont="1" applyFill="1" applyBorder="1" applyAlignment="1">
      <alignment horizontal="left" vertical="center"/>
    </xf>
    <xf numFmtId="165" fontId="6" fillId="2" borderId="0" xfId="0" applyNumberFormat="1" applyFont="1" applyFill="1" applyBorder="1" applyAlignment="1" applyProtection="1">
      <alignment vertical="center"/>
    </xf>
    <xf numFmtId="0" fontId="19" fillId="2" borderId="12" xfId="0" applyFont="1" applyFill="1" applyBorder="1" applyAlignment="1">
      <alignment horizontal="center"/>
    </xf>
    <xf numFmtId="0" fontId="19" fillId="2" borderId="0" xfId="0" applyFont="1" applyFill="1" applyBorder="1" applyAlignment="1">
      <alignment horizontal="center"/>
    </xf>
    <xf numFmtId="0" fontId="9" fillId="2" borderId="0" xfId="0" applyFont="1" applyFill="1" applyBorder="1" applyAlignment="1">
      <alignment horizontal="center"/>
    </xf>
    <xf numFmtId="0" fontId="2" fillId="2" borderId="0" xfId="0" applyFont="1" applyFill="1" applyBorder="1" applyAlignment="1">
      <alignment horizontal="center" vertical="center"/>
    </xf>
    <xf numFmtId="0" fontId="12" fillId="2" borderId="0" xfId="0" applyFont="1" applyFill="1" applyBorder="1" applyAlignment="1">
      <alignment horizontal="center"/>
    </xf>
    <xf numFmtId="0" fontId="13" fillId="2" borderId="0" xfId="0" applyFont="1" applyFill="1" applyBorder="1" applyAlignment="1">
      <alignment horizontal="center"/>
    </xf>
    <xf numFmtId="0" fontId="9" fillId="2" borderId="0" xfId="0" applyFont="1" applyFill="1" applyBorder="1" applyAlignment="1">
      <alignment horizontal="center" vertical="center"/>
    </xf>
    <xf numFmtId="0" fontId="4" fillId="2" borderId="2" xfId="0" applyFont="1" applyFill="1" applyBorder="1" applyAlignment="1">
      <alignment horizontal="right"/>
    </xf>
    <xf numFmtId="0" fontId="4" fillId="2" borderId="0" xfId="0" applyFont="1" applyFill="1" applyBorder="1" applyAlignment="1">
      <alignment horizontal="right"/>
    </xf>
    <xf numFmtId="0" fontId="4" fillId="2" borderId="3" xfId="0" applyFont="1" applyFill="1" applyBorder="1" applyAlignment="1">
      <alignment horizontal="right"/>
    </xf>
    <xf numFmtId="0" fontId="15" fillId="2" borderId="0" xfId="0" applyFont="1" applyFill="1" applyAlignment="1">
      <alignment horizontal="left" vertical="center" wrapText="1"/>
    </xf>
    <xf numFmtId="164" fontId="4" fillId="2" borderId="0" xfId="4" applyFont="1" applyFill="1" applyAlignment="1">
      <alignment horizontal="left"/>
    </xf>
    <xf numFmtId="0" fontId="4" fillId="2" borderId="2" xfId="0" applyFont="1" applyFill="1" applyBorder="1" applyAlignment="1">
      <alignment horizontal="left"/>
    </xf>
    <xf numFmtId="0" fontId="5" fillId="2" borderId="0" xfId="0" applyFont="1" applyFill="1" applyBorder="1" applyAlignment="1">
      <alignment horizontal="left"/>
    </xf>
    <xf numFmtId="0" fontId="5" fillId="2" borderId="3" xfId="0" applyFont="1" applyFill="1" applyBorder="1" applyAlignment="1">
      <alignment horizontal="left"/>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15" fillId="2" borderId="0" xfId="0" applyFont="1" applyFill="1" applyAlignment="1">
      <alignment horizontal="left" wrapText="1"/>
    </xf>
    <xf numFmtId="0" fontId="15" fillId="2" borderId="0" xfId="0" applyFont="1" applyFill="1" applyAlignment="1">
      <alignment horizontal="left"/>
    </xf>
    <xf numFmtId="0" fontId="14" fillId="2" borderId="8"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xf>
    <xf numFmtId="0" fontId="16" fillId="2" borderId="13"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left"/>
    </xf>
    <xf numFmtId="0" fontId="2" fillId="2" borderId="3" xfId="0" applyFont="1" applyFill="1" applyBorder="1" applyAlignment="1">
      <alignment horizontal="left"/>
    </xf>
    <xf numFmtId="0" fontId="4" fillId="3" borderId="10"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2" borderId="16" xfId="0" applyFont="1" applyFill="1" applyBorder="1" applyAlignment="1">
      <alignment horizontal="center"/>
    </xf>
    <xf numFmtId="0" fontId="4" fillId="2" borderId="4" xfId="0" applyFont="1" applyFill="1" applyBorder="1" applyAlignment="1">
      <alignment horizontal="center"/>
    </xf>
    <xf numFmtId="0" fontId="4" fillId="2" borderId="17" xfId="0" applyFont="1" applyFill="1" applyBorder="1" applyAlignment="1">
      <alignment horizontal="center"/>
    </xf>
    <xf numFmtId="14" fontId="17" fillId="2" borderId="18" xfId="0" applyNumberFormat="1" applyFont="1" applyFill="1" applyBorder="1" applyAlignment="1">
      <alignment horizontal="center" vertical="center"/>
    </xf>
    <xf numFmtId="14" fontId="17" fillId="2" borderId="1" xfId="0" applyNumberFormat="1" applyFont="1" applyFill="1" applyBorder="1" applyAlignment="1">
      <alignment horizontal="center" vertical="center"/>
    </xf>
    <xf numFmtId="0" fontId="17" fillId="2" borderId="1" xfId="0" applyFont="1" applyFill="1" applyBorder="1" applyAlignment="1">
      <alignment horizontal="left" vertical="center" wrapText="1"/>
    </xf>
  </cellXfs>
  <cellStyles count="6">
    <cellStyle name="Millares" xfId="1" builtinId="3"/>
    <cellStyle name="Millares 2" xfId="3"/>
    <cellStyle name="Millares 21" xfId="4"/>
    <cellStyle name="Millares 3" xfId="2"/>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
  <sheetViews>
    <sheetView tabSelected="1" topLeftCell="A183" zoomScaleNormal="100" workbookViewId="0">
      <selection activeCell="H184" sqref="H184:H188"/>
    </sheetView>
  </sheetViews>
  <sheetFormatPr baseColWidth="10" defaultRowHeight="15" x14ac:dyDescent="0.25"/>
  <cols>
    <col min="1" max="1" width="24.7109375" style="80" customWidth="1"/>
    <col min="2" max="2" width="26.5703125" style="107" customWidth="1"/>
    <col min="3" max="3" width="24" style="80" customWidth="1"/>
    <col min="4" max="4" width="20.42578125" style="106" customWidth="1"/>
    <col min="5" max="5" width="11.140625" style="107" customWidth="1"/>
    <col min="6" max="6" width="10.7109375" style="107" customWidth="1"/>
    <col min="7" max="7" width="12.28515625" style="80" customWidth="1"/>
    <col min="8" max="8" width="12.5703125" style="80" customWidth="1"/>
    <col min="9" max="9" width="11.140625" style="91" customWidth="1"/>
    <col min="10" max="16384" width="11.42578125" style="80"/>
  </cols>
  <sheetData>
    <row r="1" spans="1:9" s="91" customFormat="1" x14ac:dyDescent="0.25">
      <c r="B1" s="93"/>
      <c r="D1" s="92"/>
      <c r="E1" s="93"/>
      <c r="F1" s="93"/>
    </row>
    <row r="2" spans="1:9" s="91" customFormat="1" ht="23.25" x14ac:dyDescent="0.35">
      <c r="A2" s="155" t="s">
        <v>0</v>
      </c>
      <c r="B2" s="155"/>
      <c r="C2" s="155"/>
      <c r="D2" s="155"/>
      <c r="E2" s="155"/>
      <c r="F2" s="155"/>
      <c r="G2" s="155"/>
      <c r="H2" s="155"/>
    </row>
    <row r="3" spans="1:9" s="91" customFormat="1" ht="19.5" x14ac:dyDescent="0.3">
      <c r="A3" s="156" t="s">
        <v>1</v>
      </c>
      <c r="B3" s="156"/>
      <c r="C3" s="156"/>
      <c r="D3" s="156"/>
      <c r="E3" s="156"/>
      <c r="F3" s="156"/>
      <c r="G3" s="156"/>
      <c r="H3" s="156"/>
    </row>
    <row r="4" spans="1:9" s="91" customFormat="1" ht="15.75" x14ac:dyDescent="0.25">
      <c r="A4" s="157" t="s">
        <v>481</v>
      </c>
      <c r="B4" s="157"/>
      <c r="C4" s="157"/>
      <c r="D4" s="157"/>
      <c r="E4" s="157"/>
      <c r="F4" s="157"/>
      <c r="G4" s="157"/>
      <c r="H4" s="157"/>
    </row>
    <row r="5" spans="1:9" s="91" customFormat="1" ht="15.75" x14ac:dyDescent="0.25">
      <c r="A5" s="118"/>
      <c r="B5" s="144"/>
      <c r="C5" s="18"/>
      <c r="D5" s="153"/>
      <c r="E5" s="153"/>
      <c r="F5" s="153"/>
      <c r="G5" s="82"/>
      <c r="H5" s="83"/>
    </row>
    <row r="6" spans="1:9" s="91" customFormat="1" ht="15.75" x14ac:dyDescent="0.25">
      <c r="A6" s="94"/>
      <c r="B6" s="98"/>
      <c r="D6" s="97"/>
      <c r="E6" s="98"/>
      <c r="F6" s="2"/>
      <c r="G6" s="95"/>
      <c r="H6" s="96"/>
    </row>
    <row r="7" spans="1:9" s="18" customFormat="1" x14ac:dyDescent="0.25">
      <c r="A7" s="154" t="s">
        <v>2</v>
      </c>
      <c r="B7" s="154"/>
      <c r="D7" s="117"/>
      <c r="E7" s="154" t="s">
        <v>482</v>
      </c>
      <c r="F7" s="154"/>
    </row>
    <row r="8" spans="1:9" s="91" customFormat="1" x14ac:dyDescent="0.25">
      <c r="B8" s="93"/>
      <c r="D8" s="92"/>
      <c r="E8" s="93"/>
      <c r="F8" s="93"/>
    </row>
    <row r="9" spans="1:9" ht="25.5" x14ac:dyDescent="0.25">
      <c r="A9" s="7" t="s">
        <v>3</v>
      </c>
      <c r="B9" s="8" t="s">
        <v>4</v>
      </c>
      <c r="C9" s="8" t="s">
        <v>5</v>
      </c>
      <c r="D9" s="89" t="s">
        <v>6</v>
      </c>
      <c r="E9" s="9" t="s">
        <v>7</v>
      </c>
      <c r="F9" s="10" t="s">
        <v>8</v>
      </c>
      <c r="G9" s="10" t="s">
        <v>9</v>
      </c>
      <c r="H9" s="9" t="s">
        <v>10</v>
      </c>
      <c r="I9" s="80"/>
    </row>
    <row r="10" spans="1:9" ht="60.75" customHeight="1" x14ac:dyDescent="0.25">
      <c r="A10" s="84" t="s">
        <v>11</v>
      </c>
      <c r="B10" s="88" t="s">
        <v>12</v>
      </c>
      <c r="C10" s="84" t="s">
        <v>13</v>
      </c>
      <c r="D10" s="85">
        <v>18998</v>
      </c>
      <c r="E10" s="88" t="s">
        <v>14</v>
      </c>
      <c r="F10" s="86">
        <v>42116</v>
      </c>
      <c r="G10" s="86">
        <v>42124</v>
      </c>
      <c r="H10" s="188" t="s">
        <v>15</v>
      </c>
      <c r="I10" s="80"/>
    </row>
    <row r="11" spans="1:9" ht="48" customHeight="1" x14ac:dyDescent="0.25">
      <c r="A11" s="67" t="s">
        <v>16</v>
      </c>
      <c r="B11" s="66" t="s">
        <v>17</v>
      </c>
      <c r="C11" s="67" t="s">
        <v>18</v>
      </c>
      <c r="D11" s="74">
        <v>24073.5</v>
      </c>
      <c r="E11" s="5" t="s">
        <v>14</v>
      </c>
      <c r="F11" s="68">
        <v>42247</v>
      </c>
      <c r="G11" s="3">
        <v>42247</v>
      </c>
      <c r="H11" s="189" t="s">
        <v>15</v>
      </c>
      <c r="I11" s="80"/>
    </row>
    <row r="12" spans="1:9" ht="75" customHeight="1" x14ac:dyDescent="0.25">
      <c r="A12" s="67" t="s">
        <v>19</v>
      </c>
      <c r="B12" s="66" t="s">
        <v>20</v>
      </c>
      <c r="C12" s="67" t="s">
        <v>21</v>
      </c>
      <c r="D12" s="74">
        <v>17700</v>
      </c>
      <c r="E12" s="5" t="s">
        <v>14</v>
      </c>
      <c r="F12" s="68">
        <v>42277</v>
      </c>
      <c r="G12" s="3">
        <v>42297</v>
      </c>
      <c r="H12" s="189" t="s">
        <v>15</v>
      </c>
      <c r="I12" s="80"/>
    </row>
    <row r="13" spans="1:9" ht="51" x14ac:dyDescent="0.25">
      <c r="A13" s="67" t="s">
        <v>22</v>
      </c>
      <c r="B13" s="66" t="s">
        <v>23</v>
      </c>
      <c r="C13" s="67" t="s">
        <v>24</v>
      </c>
      <c r="D13" s="74">
        <v>32402.799999999999</v>
      </c>
      <c r="E13" s="5" t="s">
        <v>14</v>
      </c>
      <c r="F13" s="68">
        <v>42336</v>
      </c>
      <c r="G13" s="3">
        <v>42338</v>
      </c>
      <c r="H13" s="189" t="s">
        <v>15</v>
      </c>
      <c r="I13" s="80"/>
    </row>
    <row r="14" spans="1:9" ht="80.25" customHeight="1" x14ac:dyDescent="0.25">
      <c r="A14" s="67" t="s">
        <v>25</v>
      </c>
      <c r="B14" s="66" t="s">
        <v>23</v>
      </c>
      <c r="C14" s="67" t="s">
        <v>26</v>
      </c>
      <c r="D14" s="74">
        <v>6800.34</v>
      </c>
      <c r="E14" s="5" t="s">
        <v>14</v>
      </c>
      <c r="F14" s="68">
        <v>42403</v>
      </c>
      <c r="G14" s="68">
        <v>42412</v>
      </c>
      <c r="H14" s="189" t="s">
        <v>15</v>
      </c>
      <c r="I14" s="80"/>
    </row>
    <row r="15" spans="1:9" ht="51" x14ac:dyDescent="0.25">
      <c r="A15" s="67" t="s">
        <v>28</v>
      </c>
      <c r="B15" s="66" t="s">
        <v>29</v>
      </c>
      <c r="C15" s="67" t="s">
        <v>30</v>
      </c>
      <c r="D15" s="74">
        <v>15000</v>
      </c>
      <c r="E15" s="5" t="s">
        <v>14</v>
      </c>
      <c r="F15" s="68">
        <v>42486</v>
      </c>
      <c r="G15" s="68">
        <v>42489</v>
      </c>
      <c r="H15" s="189" t="s">
        <v>15</v>
      </c>
      <c r="I15" s="80"/>
    </row>
    <row r="16" spans="1:9" ht="78.75" customHeight="1" x14ac:dyDescent="0.25">
      <c r="A16" s="67" t="s">
        <v>32</v>
      </c>
      <c r="B16" s="66" t="s">
        <v>33</v>
      </c>
      <c r="C16" s="67" t="s">
        <v>34</v>
      </c>
      <c r="D16" s="74">
        <v>13275</v>
      </c>
      <c r="E16" s="5" t="s">
        <v>14</v>
      </c>
      <c r="F16" s="68">
        <v>42478</v>
      </c>
      <c r="G16" s="68">
        <v>42490</v>
      </c>
      <c r="H16" s="189" t="s">
        <v>15</v>
      </c>
      <c r="I16" s="80"/>
    </row>
    <row r="17" spans="1:9" ht="68.25" customHeight="1" x14ac:dyDescent="0.25">
      <c r="A17" s="67" t="s">
        <v>35</v>
      </c>
      <c r="B17" s="66" t="s">
        <v>36</v>
      </c>
      <c r="C17" s="67" t="s">
        <v>346</v>
      </c>
      <c r="D17" s="74">
        <v>24000</v>
      </c>
      <c r="E17" s="5" t="s">
        <v>14</v>
      </c>
      <c r="F17" s="68">
        <v>42543</v>
      </c>
      <c r="G17" s="68">
        <v>42543</v>
      </c>
      <c r="H17" s="189" t="s">
        <v>15</v>
      </c>
      <c r="I17" s="80"/>
    </row>
    <row r="18" spans="1:9" ht="60" customHeight="1" x14ac:dyDescent="0.25">
      <c r="A18" s="67" t="s">
        <v>37</v>
      </c>
      <c r="B18" s="66" t="s">
        <v>38</v>
      </c>
      <c r="C18" s="67" t="s">
        <v>195</v>
      </c>
      <c r="D18" s="74">
        <v>8000</v>
      </c>
      <c r="E18" s="5" t="s">
        <v>14</v>
      </c>
      <c r="F18" s="68">
        <v>42550</v>
      </c>
      <c r="G18" s="68">
        <v>42550</v>
      </c>
      <c r="H18" s="189" t="s">
        <v>15</v>
      </c>
      <c r="I18" s="80"/>
    </row>
    <row r="19" spans="1:9" ht="60.75" customHeight="1" x14ac:dyDescent="0.25">
      <c r="A19" s="67" t="s">
        <v>39</v>
      </c>
      <c r="B19" s="66" t="s">
        <v>31</v>
      </c>
      <c r="C19" s="6" t="s">
        <v>194</v>
      </c>
      <c r="D19" s="74">
        <v>11136</v>
      </c>
      <c r="E19" s="5" t="s">
        <v>14</v>
      </c>
      <c r="F19" s="68">
        <v>42552</v>
      </c>
      <c r="G19" s="68">
        <v>42563</v>
      </c>
      <c r="H19" s="189" t="s">
        <v>15</v>
      </c>
      <c r="I19" s="80"/>
    </row>
    <row r="20" spans="1:9" ht="48" customHeight="1" x14ac:dyDescent="0.25">
      <c r="A20" s="67" t="s">
        <v>40</v>
      </c>
      <c r="B20" s="66" t="s">
        <v>38</v>
      </c>
      <c r="C20" s="67" t="s">
        <v>193</v>
      </c>
      <c r="D20" s="74">
        <v>8000</v>
      </c>
      <c r="E20" s="5" t="s">
        <v>14</v>
      </c>
      <c r="F20" s="68">
        <v>42578</v>
      </c>
      <c r="G20" s="68">
        <v>42579</v>
      </c>
      <c r="H20" s="189" t="s">
        <v>15</v>
      </c>
      <c r="I20" s="80"/>
    </row>
    <row r="21" spans="1:9" ht="76.5" customHeight="1" x14ac:dyDescent="0.25">
      <c r="A21" s="67" t="s">
        <v>41</v>
      </c>
      <c r="B21" s="66" t="s">
        <v>42</v>
      </c>
      <c r="C21" s="67" t="s">
        <v>192</v>
      </c>
      <c r="D21" s="74">
        <v>11800</v>
      </c>
      <c r="E21" s="5" t="s">
        <v>14</v>
      </c>
      <c r="F21" s="68">
        <v>42584</v>
      </c>
      <c r="G21" s="68">
        <v>42592</v>
      </c>
      <c r="H21" s="189" t="s">
        <v>15</v>
      </c>
      <c r="I21" s="80"/>
    </row>
    <row r="22" spans="1:9" ht="72.75" customHeight="1" x14ac:dyDescent="0.25">
      <c r="A22" s="67" t="s">
        <v>43</v>
      </c>
      <c r="B22" s="66" t="s">
        <v>38</v>
      </c>
      <c r="C22" s="67" t="s">
        <v>196</v>
      </c>
      <c r="D22" s="74">
        <v>8000</v>
      </c>
      <c r="E22" s="5" t="s">
        <v>14</v>
      </c>
      <c r="F22" s="68">
        <v>42611</v>
      </c>
      <c r="G22" s="68">
        <v>42612</v>
      </c>
      <c r="H22" s="189" t="s">
        <v>15</v>
      </c>
      <c r="I22" s="80"/>
    </row>
    <row r="23" spans="1:9" ht="41.25" customHeight="1" x14ac:dyDescent="0.25">
      <c r="A23" s="67" t="s">
        <v>44</v>
      </c>
      <c r="B23" s="66" t="s">
        <v>33</v>
      </c>
      <c r="C23" s="6" t="s">
        <v>197</v>
      </c>
      <c r="D23" s="74">
        <v>27588</v>
      </c>
      <c r="E23" s="5" t="s">
        <v>14</v>
      </c>
      <c r="F23" s="68">
        <v>42591</v>
      </c>
      <c r="G23" s="68">
        <v>42613</v>
      </c>
      <c r="H23" s="189" t="s">
        <v>15</v>
      </c>
      <c r="I23" s="80"/>
    </row>
    <row r="24" spans="1:9" ht="98.25" customHeight="1" x14ac:dyDescent="0.25">
      <c r="A24" s="67" t="s">
        <v>45</v>
      </c>
      <c r="B24" s="66" t="s">
        <v>46</v>
      </c>
      <c r="C24" s="67" t="s">
        <v>198</v>
      </c>
      <c r="D24" s="74">
        <v>15200.76</v>
      </c>
      <c r="E24" s="5" t="s">
        <v>14</v>
      </c>
      <c r="F24" s="68">
        <v>42622</v>
      </c>
      <c r="G24" s="68">
        <v>42632</v>
      </c>
      <c r="H24" s="189" t="s">
        <v>15</v>
      </c>
      <c r="I24" s="80"/>
    </row>
    <row r="25" spans="1:9" ht="57.75" customHeight="1" x14ac:dyDescent="0.25">
      <c r="A25" s="67" t="s">
        <v>47</v>
      </c>
      <c r="B25" s="66" t="s">
        <v>38</v>
      </c>
      <c r="C25" s="67" t="s">
        <v>199</v>
      </c>
      <c r="D25" s="74">
        <v>8000</v>
      </c>
      <c r="E25" s="5" t="s">
        <v>14</v>
      </c>
      <c r="F25" s="68">
        <v>42642</v>
      </c>
      <c r="G25" s="68">
        <v>42642</v>
      </c>
      <c r="H25" s="189" t="s">
        <v>15</v>
      </c>
      <c r="I25" s="80"/>
    </row>
    <row r="26" spans="1:9" ht="60" customHeight="1" x14ac:dyDescent="0.25">
      <c r="A26" s="67" t="s">
        <v>48</v>
      </c>
      <c r="B26" s="66" t="s">
        <v>38</v>
      </c>
      <c r="C26" s="67" t="s">
        <v>200</v>
      </c>
      <c r="D26" s="74">
        <v>8000</v>
      </c>
      <c r="E26" s="5" t="s">
        <v>14</v>
      </c>
      <c r="F26" s="68">
        <v>42669</v>
      </c>
      <c r="G26" s="68">
        <v>42670</v>
      </c>
      <c r="H26" s="189" t="s">
        <v>15</v>
      </c>
      <c r="I26" s="80"/>
    </row>
    <row r="27" spans="1:9" ht="87.75" customHeight="1" x14ac:dyDescent="0.25">
      <c r="A27" s="67" t="s">
        <v>49</v>
      </c>
      <c r="B27" s="66" t="s">
        <v>50</v>
      </c>
      <c r="C27" s="67" t="s">
        <v>201</v>
      </c>
      <c r="D27" s="74">
        <v>6608</v>
      </c>
      <c r="E27" s="5" t="s">
        <v>14</v>
      </c>
      <c r="F27" s="68">
        <v>42678</v>
      </c>
      <c r="G27" s="68">
        <v>42685</v>
      </c>
      <c r="H27" s="189" t="s">
        <v>15</v>
      </c>
      <c r="I27" s="80"/>
    </row>
    <row r="28" spans="1:9" ht="78" customHeight="1" x14ac:dyDescent="0.25">
      <c r="A28" s="67" t="s">
        <v>51</v>
      </c>
      <c r="B28" s="66" t="s">
        <v>50</v>
      </c>
      <c r="C28" s="67" t="s">
        <v>347</v>
      </c>
      <c r="D28" s="74">
        <v>22066</v>
      </c>
      <c r="E28" s="5" t="s">
        <v>14</v>
      </c>
      <c r="F28" s="68">
        <v>42678</v>
      </c>
      <c r="G28" s="68">
        <v>42685</v>
      </c>
      <c r="H28" s="189" t="s">
        <v>15</v>
      </c>
      <c r="I28" s="80"/>
    </row>
    <row r="29" spans="1:9" ht="52.5" customHeight="1" x14ac:dyDescent="0.25">
      <c r="A29" s="67" t="s">
        <v>52</v>
      </c>
      <c r="B29" s="66" t="s">
        <v>38</v>
      </c>
      <c r="C29" s="67" t="s">
        <v>202</v>
      </c>
      <c r="D29" s="74">
        <v>8000</v>
      </c>
      <c r="E29" s="5" t="s">
        <v>14</v>
      </c>
      <c r="F29" s="68">
        <v>42702</v>
      </c>
      <c r="G29" s="68">
        <v>42704</v>
      </c>
      <c r="H29" s="189" t="s">
        <v>15</v>
      </c>
      <c r="I29" s="80"/>
    </row>
    <row r="30" spans="1:9" ht="85.5" customHeight="1" x14ac:dyDescent="0.25">
      <c r="A30" s="67" t="s">
        <v>53</v>
      </c>
      <c r="B30" s="66" t="s">
        <v>54</v>
      </c>
      <c r="C30" s="67" t="s">
        <v>203</v>
      </c>
      <c r="D30" s="74">
        <v>16000</v>
      </c>
      <c r="E30" s="5" t="s">
        <v>14</v>
      </c>
      <c r="F30" s="68">
        <v>42695</v>
      </c>
      <c r="G30" s="68">
        <v>42704</v>
      </c>
      <c r="H30" s="189" t="s">
        <v>15</v>
      </c>
      <c r="I30" s="80"/>
    </row>
    <row r="31" spans="1:9" ht="60" customHeight="1" x14ac:dyDescent="0.25">
      <c r="A31" s="67" t="s">
        <v>55</v>
      </c>
      <c r="B31" s="66" t="s">
        <v>38</v>
      </c>
      <c r="C31" s="67" t="s">
        <v>348</v>
      </c>
      <c r="D31" s="74">
        <v>8000</v>
      </c>
      <c r="E31" s="5" t="s">
        <v>14</v>
      </c>
      <c r="F31" s="68">
        <v>42726</v>
      </c>
      <c r="G31" s="68">
        <v>42731</v>
      </c>
      <c r="H31" s="189" t="s">
        <v>15</v>
      </c>
      <c r="I31" s="80"/>
    </row>
    <row r="32" spans="1:9" ht="87.75" customHeight="1" x14ac:dyDescent="0.25">
      <c r="A32" s="67" t="s">
        <v>56</v>
      </c>
      <c r="B32" s="66" t="s">
        <v>57</v>
      </c>
      <c r="C32" s="67" t="s">
        <v>58</v>
      </c>
      <c r="D32" s="74">
        <v>10000</v>
      </c>
      <c r="E32" s="5" t="s">
        <v>14</v>
      </c>
      <c r="F32" s="68">
        <v>42725</v>
      </c>
      <c r="G32" s="68">
        <v>42740</v>
      </c>
      <c r="H32" s="189" t="s">
        <v>15</v>
      </c>
      <c r="I32" s="80"/>
    </row>
    <row r="33" spans="1:9" ht="77.25" customHeight="1" x14ac:dyDescent="0.25">
      <c r="A33" s="67" t="s">
        <v>59</v>
      </c>
      <c r="B33" s="66" t="s">
        <v>60</v>
      </c>
      <c r="C33" s="67" t="s">
        <v>61</v>
      </c>
      <c r="D33" s="74">
        <v>17700</v>
      </c>
      <c r="E33" s="5" t="s">
        <v>14</v>
      </c>
      <c r="F33" s="68">
        <v>42724</v>
      </c>
      <c r="G33" s="68">
        <v>42746</v>
      </c>
      <c r="H33" s="189" t="s">
        <v>15</v>
      </c>
      <c r="I33" s="80"/>
    </row>
    <row r="34" spans="1:9" ht="83.25" customHeight="1" x14ac:dyDescent="0.25">
      <c r="A34" s="67" t="s">
        <v>64</v>
      </c>
      <c r="B34" s="66" t="s">
        <v>65</v>
      </c>
      <c r="C34" s="67" t="s">
        <v>349</v>
      </c>
      <c r="D34" s="74">
        <v>9558</v>
      </c>
      <c r="E34" s="5" t="s">
        <v>14</v>
      </c>
      <c r="F34" s="68">
        <v>42732</v>
      </c>
      <c r="G34" s="68">
        <v>42748</v>
      </c>
      <c r="H34" s="189" t="s">
        <v>15</v>
      </c>
      <c r="I34" s="80"/>
    </row>
    <row r="35" spans="1:9" ht="89.25" x14ac:dyDescent="0.25">
      <c r="A35" s="67" t="s">
        <v>66</v>
      </c>
      <c r="B35" s="66" t="s">
        <v>67</v>
      </c>
      <c r="C35" s="67" t="s">
        <v>350</v>
      </c>
      <c r="D35" s="74">
        <v>5911.8</v>
      </c>
      <c r="E35" s="5" t="s">
        <v>14</v>
      </c>
      <c r="F35" s="68">
        <v>42765</v>
      </c>
      <c r="G35" s="68">
        <v>42783</v>
      </c>
      <c r="H35" s="189" t="s">
        <v>15</v>
      </c>
      <c r="I35" s="80"/>
    </row>
    <row r="36" spans="1:9" ht="76.5" x14ac:dyDescent="0.25">
      <c r="A36" s="67" t="s">
        <v>68</v>
      </c>
      <c r="B36" s="66" t="s">
        <v>69</v>
      </c>
      <c r="C36" s="67" t="s">
        <v>351</v>
      </c>
      <c r="D36" s="74">
        <v>53285.26</v>
      </c>
      <c r="E36" s="5" t="s">
        <v>14</v>
      </c>
      <c r="F36" s="68">
        <v>42776</v>
      </c>
      <c r="G36" s="68">
        <v>42789</v>
      </c>
      <c r="H36" s="189" t="s">
        <v>15</v>
      </c>
      <c r="I36" s="80"/>
    </row>
    <row r="37" spans="1:9" ht="25.5" x14ac:dyDescent="0.25">
      <c r="A37" s="67" t="s">
        <v>71</v>
      </c>
      <c r="B37" s="66" t="s">
        <v>72</v>
      </c>
      <c r="C37" s="67" t="s">
        <v>352</v>
      </c>
      <c r="D37" s="74">
        <v>11800</v>
      </c>
      <c r="E37" s="5" t="s">
        <v>14</v>
      </c>
      <c r="F37" s="68">
        <v>42716</v>
      </c>
      <c r="G37" s="68">
        <v>42796</v>
      </c>
      <c r="H37" s="189" t="s">
        <v>15</v>
      </c>
      <c r="I37" s="80"/>
    </row>
    <row r="38" spans="1:9" ht="25.5" x14ac:dyDescent="0.25">
      <c r="A38" s="67" t="s">
        <v>74</v>
      </c>
      <c r="B38" s="66" t="s">
        <v>75</v>
      </c>
      <c r="C38" s="67" t="s">
        <v>353</v>
      </c>
      <c r="D38" s="74">
        <v>12272</v>
      </c>
      <c r="E38" s="5" t="s">
        <v>14</v>
      </c>
      <c r="F38" s="68">
        <v>42801</v>
      </c>
      <c r="G38" s="68">
        <v>42815</v>
      </c>
      <c r="H38" s="189" t="s">
        <v>15</v>
      </c>
      <c r="I38" s="80"/>
    </row>
    <row r="39" spans="1:9" ht="73.5" customHeight="1" x14ac:dyDescent="0.25">
      <c r="A39" s="67" t="s">
        <v>76</v>
      </c>
      <c r="B39" s="66" t="s">
        <v>77</v>
      </c>
      <c r="C39" s="67" t="s">
        <v>354</v>
      </c>
      <c r="D39" s="74">
        <v>4500</v>
      </c>
      <c r="E39" s="5" t="s">
        <v>14</v>
      </c>
      <c r="F39" s="68">
        <v>42810</v>
      </c>
      <c r="G39" s="68">
        <v>42816</v>
      </c>
      <c r="H39" s="189" t="s">
        <v>15</v>
      </c>
      <c r="I39" s="80"/>
    </row>
    <row r="40" spans="1:9" ht="76.5" x14ac:dyDescent="0.25">
      <c r="A40" s="67" t="s">
        <v>79</v>
      </c>
      <c r="B40" s="66" t="s">
        <v>80</v>
      </c>
      <c r="C40" s="67" t="s">
        <v>81</v>
      </c>
      <c r="D40" s="74">
        <v>27350</v>
      </c>
      <c r="E40" s="5" t="s">
        <v>14</v>
      </c>
      <c r="F40" s="68">
        <v>42817</v>
      </c>
      <c r="G40" s="68">
        <v>42823</v>
      </c>
      <c r="H40" s="189" t="s">
        <v>15</v>
      </c>
      <c r="I40" s="80"/>
    </row>
    <row r="41" spans="1:9" ht="76.5" x14ac:dyDescent="0.25">
      <c r="A41" s="67" t="s">
        <v>82</v>
      </c>
      <c r="B41" s="66" t="s">
        <v>83</v>
      </c>
      <c r="C41" s="67" t="s">
        <v>355</v>
      </c>
      <c r="D41" s="74">
        <v>4325</v>
      </c>
      <c r="E41" s="5" t="s">
        <v>14</v>
      </c>
      <c r="F41" s="68">
        <v>42767</v>
      </c>
      <c r="G41" s="68">
        <v>42824</v>
      </c>
      <c r="H41" s="189" t="s">
        <v>15</v>
      </c>
      <c r="I41" s="80"/>
    </row>
    <row r="42" spans="1:9" ht="76.5" x14ac:dyDescent="0.25">
      <c r="A42" s="67" t="s">
        <v>84</v>
      </c>
      <c r="B42" s="66" t="s">
        <v>85</v>
      </c>
      <c r="C42" s="67" t="s">
        <v>356</v>
      </c>
      <c r="D42" s="74">
        <v>16992</v>
      </c>
      <c r="E42" s="5" t="s">
        <v>14</v>
      </c>
      <c r="F42" s="68">
        <v>42818</v>
      </c>
      <c r="G42" s="68">
        <v>42825</v>
      </c>
      <c r="H42" s="189" t="s">
        <v>15</v>
      </c>
      <c r="I42" s="80"/>
    </row>
    <row r="43" spans="1:9" ht="51" x14ac:dyDescent="0.25">
      <c r="A43" s="67" t="s">
        <v>87</v>
      </c>
      <c r="B43" s="66" t="s">
        <v>88</v>
      </c>
      <c r="C43" s="67" t="s">
        <v>89</v>
      </c>
      <c r="D43" s="74">
        <v>4779</v>
      </c>
      <c r="E43" s="5" t="s">
        <v>14</v>
      </c>
      <c r="F43" s="68">
        <v>42823</v>
      </c>
      <c r="G43" s="68">
        <v>42825</v>
      </c>
      <c r="H43" s="189" t="s">
        <v>15</v>
      </c>
      <c r="I43" s="80"/>
    </row>
    <row r="44" spans="1:9" ht="104.25" customHeight="1" x14ac:dyDescent="0.25">
      <c r="A44" s="67" t="s">
        <v>90</v>
      </c>
      <c r="B44" s="66" t="s">
        <v>91</v>
      </c>
      <c r="C44" s="67" t="s">
        <v>357</v>
      </c>
      <c r="D44" s="74">
        <v>74340</v>
      </c>
      <c r="E44" s="5" t="s">
        <v>14</v>
      </c>
      <c r="F44" s="68">
        <v>42819</v>
      </c>
      <c r="G44" s="68">
        <v>42825</v>
      </c>
      <c r="H44" s="189" t="s">
        <v>15</v>
      </c>
      <c r="I44" s="80"/>
    </row>
    <row r="45" spans="1:9" ht="38.25" x14ac:dyDescent="0.25">
      <c r="A45" s="67" t="s">
        <v>92</v>
      </c>
      <c r="B45" s="66" t="s">
        <v>93</v>
      </c>
      <c r="C45" s="67" t="s">
        <v>358</v>
      </c>
      <c r="D45" s="74">
        <v>195775.33</v>
      </c>
      <c r="E45" s="5" t="s">
        <v>14</v>
      </c>
      <c r="F45" s="68">
        <v>42818</v>
      </c>
      <c r="G45" s="68">
        <v>42825</v>
      </c>
      <c r="H45" s="189" t="s">
        <v>15</v>
      </c>
      <c r="I45" s="80"/>
    </row>
    <row r="46" spans="1:9" ht="38.25" x14ac:dyDescent="0.25">
      <c r="A46" s="67" t="s">
        <v>94</v>
      </c>
      <c r="B46" s="66" t="s">
        <v>93</v>
      </c>
      <c r="C46" s="67" t="s">
        <v>358</v>
      </c>
      <c r="D46" s="74">
        <v>206646</v>
      </c>
      <c r="E46" s="5" t="s">
        <v>14</v>
      </c>
      <c r="F46" s="68">
        <v>42818</v>
      </c>
      <c r="G46" s="68">
        <v>42825</v>
      </c>
      <c r="H46" s="189" t="s">
        <v>15</v>
      </c>
      <c r="I46" s="80"/>
    </row>
    <row r="47" spans="1:9" ht="76.5" x14ac:dyDescent="0.25">
      <c r="A47" s="67" t="s">
        <v>95</v>
      </c>
      <c r="B47" s="66" t="s">
        <v>96</v>
      </c>
      <c r="C47" s="67" t="s">
        <v>359</v>
      </c>
      <c r="D47" s="74">
        <v>30544</v>
      </c>
      <c r="E47" s="5" t="s">
        <v>14</v>
      </c>
      <c r="F47" s="68">
        <v>42818</v>
      </c>
      <c r="G47" s="68">
        <v>42825</v>
      </c>
      <c r="H47" s="189" t="s">
        <v>15</v>
      </c>
      <c r="I47" s="80"/>
    </row>
    <row r="48" spans="1:9" ht="76.5" x14ac:dyDescent="0.25">
      <c r="A48" s="67" t="s">
        <v>97</v>
      </c>
      <c r="B48" s="66" t="s">
        <v>96</v>
      </c>
      <c r="C48" s="67" t="s">
        <v>360</v>
      </c>
      <c r="D48" s="74">
        <v>30543</v>
      </c>
      <c r="E48" s="5" t="s">
        <v>14</v>
      </c>
      <c r="F48" s="68">
        <v>42823</v>
      </c>
      <c r="G48" s="68">
        <v>42825</v>
      </c>
      <c r="H48" s="189" t="s">
        <v>15</v>
      </c>
      <c r="I48" s="80"/>
    </row>
    <row r="49" spans="1:9" ht="75.75" customHeight="1" x14ac:dyDescent="0.25">
      <c r="A49" s="67" t="s">
        <v>98</v>
      </c>
      <c r="B49" s="66" t="s">
        <v>99</v>
      </c>
      <c r="C49" s="67" t="s">
        <v>361</v>
      </c>
      <c r="D49" s="74">
        <v>11357.5</v>
      </c>
      <c r="E49" s="5" t="s">
        <v>14</v>
      </c>
      <c r="F49" s="68">
        <v>42796</v>
      </c>
      <c r="G49" s="68">
        <v>42797</v>
      </c>
      <c r="H49" s="189" t="s">
        <v>15</v>
      </c>
      <c r="I49" s="80"/>
    </row>
    <row r="50" spans="1:9" ht="76.5" x14ac:dyDescent="0.25">
      <c r="A50" s="67" t="s">
        <v>102</v>
      </c>
      <c r="B50" s="66" t="s">
        <v>103</v>
      </c>
      <c r="C50" s="67" t="s">
        <v>362</v>
      </c>
      <c r="D50" s="74">
        <v>50000</v>
      </c>
      <c r="E50" s="5" t="s">
        <v>14</v>
      </c>
      <c r="F50" s="68">
        <v>42853</v>
      </c>
      <c r="G50" s="99">
        <v>42857</v>
      </c>
      <c r="H50" s="189" t="s">
        <v>15</v>
      </c>
      <c r="I50" s="80"/>
    </row>
    <row r="51" spans="1:9" x14ac:dyDescent="0.25">
      <c r="I51" s="80"/>
    </row>
    <row r="52" spans="1:9" ht="16.5" thickBot="1" x14ac:dyDescent="0.3">
      <c r="A52" s="1"/>
      <c r="B52" s="116"/>
      <c r="C52" s="123" t="s">
        <v>273</v>
      </c>
      <c r="D52" s="124">
        <f>SUM(D10:D51)</f>
        <v>1096327.29</v>
      </c>
      <c r="E52" s="141"/>
      <c r="F52" s="4"/>
      <c r="G52" s="4"/>
      <c r="H52" s="100"/>
      <c r="I52" s="80"/>
    </row>
    <row r="53" spans="1:9" ht="15.75" thickTop="1" x14ac:dyDescent="0.25">
      <c r="A53" s="1"/>
      <c r="B53" s="145"/>
      <c r="C53" s="1"/>
      <c r="D53" s="75"/>
      <c r="E53" s="2"/>
      <c r="F53" s="4"/>
      <c r="G53" s="4"/>
      <c r="H53" s="100"/>
      <c r="I53" s="80"/>
    </row>
    <row r="54" spans="1:9" ht="63.75" x14ac:dyDescent="0.25">
      <c r="A54" s="69" t="s">
        <v>104</v>
      </c>
      <c r="B54" s="72" t="s">
        <v>78</v>
      </c>
      <c r="C54" s="67" t="s">
        <v>105</v>
      </c>
      <c r="D54" s="74">
        <v>44848.1</v>
      </c>
      <c r="E54" s="70" t="s">
        <v>14</v>
      </c>
      <c r="F54" s="68">
        <v>42853</v>
      </c>
      <c r="G54" s="68">
        <v>42865</v>
      </c>
      <c r="H54" s="189" t="s">
        <v>154</v>
      </c>
      <c r="I54" s="80"/>
    </row>
    <row r="55" spans="1:9" ht="51" x14ac:dyDescent="0.25">
      <c r="A55" s="69" t="s">
        <v>106</v>
      </c>
      <c r="B55" s="72" t="s">
        <v>107</v>
      </c>
      <c r="C55" s="67" t="s">
        <v>108</v>
      </c>
      <c r="D55" s="74">
        <v>2950</v>
      </c>
      <c r="E55" s="70" t="s">
        <v>14</v>
      </c>
      <c r="F55" s="68">
        <v>42859</v>
      </c>
      <c r="G55" s="68">
        <v>42865</v>
      </c>
      <c r="H55" s="189" t="s">
        <v>154</v>
      </c>
      <c r="I55" s="80"/>
    </row>
    <row r="56" spans="1:9" ht="114.75" x14ac:dyDescent="0.25">
      <c r="A56" s="69" t="s">
        <v>109</v>
      </c>
      <c r="B56" s="72" t="s">
        <v>110</v>
      </c>
      <c r="C56" s="67" t="s">
        <v>363</v>
      </c>
      <c r="D56" s="74">
        <v>35000</v>
      </c>
      <c r="E56" s="70" t="s">
        <v>14</v>
      </c>
      <c r="F56" s="68">
        <v>42855</v>
      </c>
      <c r="G56" s="68">
        <v>42865</v>
      </c>
      <c r="H56" s="189" t="s">
        <v>154</v>
      </c>
      <c r="I56" s="80"/>
    </row>
    <row r="57" spans="1:9" ht="63.75" x14ac:dyDescent="0.25">
      <c r="A57" s="69" t="s">
        <v>111</v>
      </c>
      <c r="B57" s="72" t="s">
        <v>112</v>
      </c>
      <c r="C57" s="67" t="s">
        <v>113</v>
      </c>
      <c r="D57" s="74">
        <v>15435.03</v>
      </c>
      <c r="E57" s="70" t="s">
        <v>14</v>
      </c>
      <c r="F57" s="68">
        <v>42822</v>
      </c>
      <c r="G57" s="68">
        <v>42870</v>
      </c>
      <c r="H57" s="189" t="s">
        <v>154</v>
      </c>
      <c r="I57" s="80"/>
    </row>
    <row r="58" spans="1:9" ht="140.25" x14ac:dyDescent="0.25">
      <c r="A58" s="69" t="s">
        <v>115</v>
      </c>
      <c r="B58" s="72" t="s">
        <v>116</v>
      </c>
      <c r="C58" s="67" t="s">
        <v>365</v>
      </c>
      <c r="D58" s="74">
        <v>17460.48</v>
      </c>
      <c r="E58" s="70" t="s">
        <v>14</v>
      </c>
      <c r="F58" s="68">
        <v>42882</v>
      </c>
      <c r="G58" s="68">
        <v>42886</v>
      </c>
      <c r="H58" s="189" t="s">
        <v>154</v>
      </c>
      <c r="I58" s="80"/>
    </row>
    <row r="59" spans="1:9" ht="140.25" x14ac:dyDescent="0.25">
      <c r="A59" s="69" t="s">
        <v>117</v>
      </c>
      <c r="B59" s="72" t="s">
        <v>116</v>
      </c>
      <c r="C59" s="67" t="s">
        <v>364</v>
      </c>
      <c r="D59" s="74">
        <v>17460.48</v>
      </c>
      <c r="E59" s="70" t="s">
        <v>14</v>
      </c>
      <c r="F59" s="68">
        <v>42884</v>
      </c>
      <c r="G59" s="68">
        <v>42886</v>
      </c>
      <c r="H59" s="189" t="s">
        <v>154</v>
      </c>
      <c r="I59" s="80"/>
    </row>
    <row r="60" spans="1:9" ht="128.25" thickBot="1" x14ac:dyDescent="0.3">
      <c r="A60" s="69" t="s">
        <v>118</v>
      </c>
      <c r="B60" s="72" t="s">
        <v>181</v>
      </c>
      <c r="C60" s="67" t="s">
        <v>366</v>
      </c>
      <c r="D60" s="76">
        <v>20000</v>
      </c>
      <c r="E60" s="77" t="s">
        <v>14</v>
      </c>
      <c r="F60" s="68">
        <v>42880</v>
      </c>
      <c r="G60" s="68">
        <v>42887</v>
      </c>
      <c r="H60" s="189" t="s">
        <v>154</v>
      </c>
      <c r="I60" s="80"/>
    </row>
    <row r="61" spans="1:9" ht="65.25" thickTop="1" thickBot="1" x14ac:dyDescent="0.3">
      <c r="A61" s="69" t="s">
        <v>119</v>
      </c>
      <c r="B61" s="146" t="s">
        <v>27</v>
      </c>
      <c r="C61" s="127" t="s">
        <v>367</v>
      </c>
      <c r="D61" s="125">
        <v>2073.5</v>
      </c>
      <c r="E61" s="126" t="s">
        <v>14</v>
      </c>
      <c r="F61" s="128">
        <v>42883</v>
      </c>
      <c r="G61" s="128">
        <v>42888</v>
      </c>
      <c r="H61" s="189" t="s">
        <v>154</v>
      </c>
      <c r="I61" s="80"/>
    </row>
    <row r="62" spans="1:9" s="91" customFormat="1" ht="17.25" thickTop="1" thickBot="1" x14ac:dyDescent="0.3">
      <c r="B62" s="93"/>
      <c r="C62" s="122" t="s">
        <v>276</v>
      </c>
      <c r="D62" s="124">
        <f>SUM(D54:D61)</f>
        <v>155227.59</v>
      </c>
      <c r="E62" s="141"/>
      <c r="F62" s="93"/>
      <c r="H62" s="101"/>
    </row>
    <row r="63" spans="1:9" s="91" customFormat="1" ht="15.75" thickTop="1" x14ac:dyDescent="0.25">
      <c r="B63" s="93"/>
      <c r="D63" s="92"/>
      <c r="E63" s="93"/>
      <c r="F63" s="93"/>
      <c r="H63" s="101"/>
    </row>
    <row r="64" spans="1:9" s="91" customFormat="1" x14ac:dyDescent="0.25">
      <c r="B64" s="93"/>
      <c r="D64" s="92"/>
      <c r="E64" s="93"/>
      <c r="F64" s="93"/>
      <c r="H64" s="101"/>
    </row>
    <row r="65" spans="1:9" ht="89.25" x14ac:dyDescent="0.25">
      <c r="A65" s="69" t="s">
        <v>266</v>
      </c>
      <c r="B65" s="66" t="s">
        <v>166</v>
      </c>
      <c r="C65" s="67" t="s">
        <v>368</v>
      </c>
      <c r="D65" s="74">
        <v>44822</v>
      </c>
      <c r="E65" s="70" t="s">
        <v>14</v>
      </c>
      <c r="F65" s="68">
        <v>42884</v>
      </c>
      <c r="G65" s="68">
        <v>42893</v>
      </c>
      <c r="H65" s="189" t="s">
        <v>156</v>
      </c>
      <c r="I65" s="80"/>
    </row>
    <row r="66" spans="1:9" ht="75" customHeight="1" x14ac:dyDescent="0.25">
      <c r="A66" s="69" t="s">
        <v>102</v>
      </c>
      <c r="B66" s="66" t="s">
        <v>103</v>
      </c>
      <c r="C66" s="67" t="s">
        <v>369</v>
      </c>
      <c r="D66" s="74">
        <v>50000</v>
      </c>
      <c r="E66" s="70" t="s">
        <v>14</v>
      </c>
      <c r="F66" s="68">
        <v>42887</v>
      </c>
      <c r="G66" s="68">
        <v>42893</v>
      </c>
      <c r="H66" s="189" t="s">
        <v>156</v>
      </c>
      <c r="I66" s="80"/>
    </row>
    <row r="67" spans="1:9" ht="140.25" x14ac:dyDescent="0.25">
      <c r="A67" s="69" t="s">
        <v>168</v>
      </c>
      <c r="B67" s="66" t="s">
        <v>169</v>
      </c>
      <c r="C67" s="67" t="s">
        <v>170</v>
      </c>
      <c r="D67" s="74">
        <v>91194</v>
      </c>
      <c r="E67" s="70" t="s">
        <v>14</v>
      </c>
      <c r="F67" s="68">
        <v>42867</v>
      </c>
      <c r="G67" s="68">
        <v>42893</v>
      </c>
      <c r="H67" s="189" t="s">
        <v>156</v>
      </c>
      <c r="I67" s="80"/>
    </row>
    <row r="68" spans="1:9" ht="197.25" customHeight="1" x14ac:dyDescent="0.25">
      <c r="A68" s="69" t="s">
        <v>171</v>
      </c>
      <c r="B68" s="72" t="s">
        <v>73</v>
      </c>
      <c r="C68" s="67" t="s">
        <v>370</v>
      </c>
      <c r="D68" s="74">
        <v>35000</v>
      </c>
      <c r="E68" s="70" t="s">
        <v>14</v>
      </c>
      <c r="F68" s="68">
        <v>42884</v>
      </c>
      <c r="G68" s="68">
        <v>42898</v>
      </c>
      <c r="H68" s="189" t="s">
        <v>156</v>
      </c>
      <c r="I68" s="80"/>
    </row>
    <row r="69" spans="1:9" ht="89.25" x14ac:dyDescent="0.25">
      <c r="A69" s="69" t="s">
        <v>173</v>
      </c>
      <c r="B69" s="72" t="s">
        <v>174</v>
      </c>
      <c r="C69" s="67" t="s">
        <v>371</v>
      </c>
      <c r="D69" s="74">
        <v>10000</v>
      </c>
      <c r="E69" s="70" t="s">
        <v>14</v>
      </c>
      <c r="F69" s="68">
        <v>42894</v>
      </c>
      <c r="G69" s="68">
        <v>42906</v>
      </c>
      <c r="H69" s="189" t="s">
        <v>156</v>
      </c>
      <c r="I69" s="80"/>
    </row>
    <row r="70" spans="1:9" ht="76.5" x14ac:dyDescent="0.25">
      <c r="A70" s="69" t="s">
        <v>175</v>
      </c>
      <c r="B70" s="72" t="s">
        <v>174</v>
      </c>
      <c r="C70" s="67" t="s">
        <v>372</v>
      </c>
      <c r="D70" s="74">
        <v>10000</v>
      </c>
      <c r="E70" s="70" t="s">
        <v>14</v>
      </c>
      <c r="F70" s="68">
        <v>42908</v>
      </c>
      <c r="G70" s="68">
        <v>42906</v>
      </c>
      <c r="H70" s="189" t="s">
        <v>156</v>
      </c>
      <c r="I70" s="80"/>
    </row>
    <row r="71" spans="1:9" ht="89.25" x14ac:dyDescent="0.25">
      <c r="A71" s="69" t="s">
        <v>176</v>
      </c>
      <c r="B71" s="72" t="s">
        <v>174</v>
      </c>
      <c r="C71" s="67" t="s">
        <v>373</v>
      </c>
      <c r="D71" s="74">
        <v>10000</v>
      </c>
      <c r="E71" s="70" t="s">
        <v>14</v>
      </c>
      <c r="F71" s="68">
        <v>42899</v>
      </c>
      <c r="G71" s="68">
        <v>42906</v>
      </c>
      <c r="H71" s="189" t="s">
        <v>156</v>
      </c>
      <c r="I71" s="80"/>
    </row>
    <row r="72" spans="1:9" ht="51" x14ac:dyDescent="0.25">
      <c r="A72" s="69" t="s">
        <v>177</v>
      </c>
      <c r="B72" s="66" t="s">
        <v>63</v>
      </c>
      <c r="C72" s="67" t="s">
        <v>178</v>
      </c>
      <c r="D72" s="74">
        <v>13794.2</v>
      </c>
      <c r="E72" s="70" t="s">
        <v>14</v>
      </c>
      <c r="F72" s="68">
        <v>42885</v>
      </c>
      <c r="G72" s="68">
        <v>42908</v>
      </c>
      <c r="H72" s="189" t="s">
        <v>156</v>
      </c>
      <c r="I72" s="80"/>
    </row>
    <row r="73" spans="1:9" ht="63" customHeight="1" x14ac:dyDescent="0.25">
      <c r="A73" s="69" t="s">
        <v>179</v>
      </c>
      <c r="B73" s="72" t="s">
        <v>180</v>
      </c>
      <c r="C73" s="67" t="s">
        <v>374</v>
      </c>
      <c r="D73" s="74">
        <v>70920.070000000007</v>
      </c>
      <c r="E73" s="70" t="s">
        <v>14</v>
      </c>
      <c r="F73" s="68">
        <v>42887</v>
      </c>
      <c r="G73" s="68">
        <v>42915</v>
      </c>
      <c r="H73" s="189" t="s">
        <v>156</v>
      </c>
      <c r="I73" s="80"/>
    </row>
    <row r="74" spans="1:9" ht="76.5" x14ac:dyDescent="0.25">
      <c r="A74" s="69" t="s">
        <v>182</v>
      </c>
      <c r="B74" s="72" t="s">
        <v>183</v>
      </c>
      <c r="C74" s="69" t="s">
        <v>184</v>
      </c>
      <c r="D74" s="71">
        <v>134806.79999999999</v>
      </c>
      <c r="E74" s="70" t="s">
        <v>14</v>
      </c>
      <c r="F74" s="68">
        <v>42912</v>
      </c>
      <c r="G74" s="68">
        <v>42915</v>
      </c>
      <c r="H74" s="189" t="s">
        <v>156</v>
      </c>
      <c r="I74" s="80"/>
    </row>
    <row r="75" spans="1:9" ht="97.5" customHeight="1" x14ac:dyDescent="0.25">
      <c r="A75" s="69" t="s">
        <v>186</v>
      </c>
      <c r="B75" s="72" t="s">
        <v>187</v>
      </c>
      <c r="C75" s="69" t="s">
        <v>375</v>
      </c>
      <c r="D75" s="71">
        <v>72003.600000000006</v>
      </c>
      <c r="E75" s="70" t="s">
        <v>14</v>
      </c>
      <c r="F75" s="68">
        <v>42912</v>
      </c>
      <c r="G75" s="68">
        <v>42916</v>
      </c>
      <c r="H75" s="189" t="s">
        <v>156</v>
      </c>
      <c r="I75" s="80"/>
    </row>
    <row r="76" spans="1:9" ht="59.25" customHeight="1" x14ac:dyDescent="0.25">
      <c r="A76" s="69" t="s">
        <v>62</v>
      </c>
      <c r="B76" s="72" t="s">
        <v>342</v>
      </c>
      <c r="C76" s="67" t="s">
        <v>376</v>
      </c>
      <c r="D76" s="74">
        <v>3540</v>
      </c>
      <c r="E76" s="70" t="s">
        <v>14</v>
      </c>
      <c r="F76" s="68">
        <v>42915</v>
      </c>
      <c r="G76" s="68">
        <v>42916</v>
      </c>
      <c r="H76" s="189" t="s">
        <v>156</v>
      </c>
      <c r="I76" s="80"/>
    </row>
    <row r="77" spans="1:9" ht="54.75" customHeight="1" x14ac:dyDescent="0.25">
      <c r="A77" s="69" t="s">
        <v>188</v>
      </c>
      <c r="B77" s="72" t="s">
        <v>342</v>
      </c>
      <c r="C77" s="67" t="s">
        <v>377</v>
      </c>
      <c r="D77" s="74">
        <v>3540</v>
      </c>
      <c r="E77" s="70" t="s">
        <v>14</v>
      </c>
      <c r="F77" s="68">
        <v>42915</v>
      </c>
      <c r="G77" s="68">
        <v>42916</v>
      </c>
      <c r="H77" s="189" t="s">
        <v>156</v>
      </c>
      <c r="I77" s="80"/>
    </row>
    <row r="78" spans="1:9" ht="38.25" x14ac:dyDescent="0.25">
      <c r="A78" s="69" t="s">
        <v>189</v>
      </c>
      <c r="B78" s="72" t="s">
        <v>342</v>
      </c>
      <c r="C78" s="67" t="s">
        <v>378</v>
      </c>
      <c r="D78" s="74">
        <v>2950</v>
      </c>
      <c r="E78" s="70" t="s">
        <v>14</v>
      </c>
      <c r="F78" s="68">
        <v>42915</v>
      </c>
      <c r="G78" s="68">
        <v>42916</v>
      </c>
      <c r="H78" s="189" t="s">
        <v>156</v>
      </c>
      <c r="I78" s="80"/>
    </row>
    <row r="79" spans="1:9" ht="51" x14ac:dyDescent="0.25">
      <c r="A79" s="69" t="s">
        <v>190</v>
      </c>
      <c r="B79" s="72" t="s">
        <v>191</v>
      </c>
      <c r="C79" s="67" t="s">
        <v>379</v>
      </c>
      <c r="D79" s="74">
        <v>16402</v>
      </c>
      <c r="E79" s="70" t="s">
        <v>14</v>
      </c>
      <c r="F79" s="68">
        <v>42915</v>
      </c>
      <c r="G79" s="68">
        <v>42916</v>
      </c>
      <c r="H79" s="189" t="s">
        <v>156</v>
      </c>
      <c r="I79" s="80"/>
    </row>
    <row r="80" spans="1:9" s="91" customFormat="1" ht="18.75" customHeight="1" x14ac:dyDescent="0.25">
      <c r="A80" s="73"/>
      <c r="B80" s="147"/>
      <c r="C80" s="1"/>
      <c r="D80" s="75"/>
      <c r="E80" s="79"/>
      <c r="F80" s="4"/>
      <c r="G80" s="4"/>
      <c r="H80" s="100"/>
    </row>
    <row r="81" spans="1:9" ht="16.5" thickBot="1" x14ac:dyDescent="0.3">
      <c r="C81" s="113" t="s">
        <v>275</v>
      </c>
      <c r="D81" s="114">
        <f>SUM(D65:D80)</f>
        <v>568972.67000000004</v>
      </c>
      <c r="E81" s="115"/>
      <c r="H81" s="101"/>
      <c r="I81" s="80"/>
    </row>
    <row r="82" spans="1:9" ht="16.5" thickTop="1" x14ac:dyDescent="0.25">
      <c r="C82" s="102"/>
      <c r="D82" s="104"/>
      <c r="E82" s="103"/>
      <c r="H82" s="101"/>
      <c r="I82" s="80"/>
    </row>
    <row r="83" spans="1:9" ht="15.75" x14ac:dyDescent="0.25">
      <c r="C83" s="102"/>
      <c r="D83" s="104"/>
      <c r="E83" s="103"/>
      <c r="H83" s="101"/>
      <c r="I83" s="80"/>
    </row>
    <row r="84" spans="1:9" ht="63.75" x14ac:dyDescent="0.25">
      <c r="A84" s="67" t="s">
        <v>204</v>
      </c>
      <c r="B84" s="72" t="s">
        <v>205</v>
      </c>
      <c r="C84" s="67" t="s">
        <v>380</v>
      </c>
      <c r="D84" s="76">
        <v>13098</v>
      </c>
      <c r="E84" s="66" t="s">
        <v>14</v>
      </c>
      <c r="F84" s="68">
        <v>42919</v>
      </c>
      <c r="G84" s="68">
        <v>42923</v>
      </c>
      <c r="H84" s="190" t="s">
        <v>153</v>
      </c>
      <c r="I84" s="80"/>
    </row>
    <row r="85" spans="1:9" ht="76.5" x14ac:dyDescent="0.25">
      <c r="A85" s="67" t="s">
        <v>206</v>
      </c>
      <c r="B85" s="72" t="s">
        <v>207</v>
      </c>
      <c r="C85" s="67" t="s">
        <v>381</v>
      </c>
      <c r="D85" s="71">
        <v>17200</v>
      </c>
      <c r="E85" s="66" t="s">
        <v>14</v>
      </c>
      <c r="F85" s="68">
        <v>42916</v>
      </c>
      <c r="G85" s="68">
        <v>42923</v>
      </c>
      <c r="H85" s="190" t="s">
        <v>153</v>
      </c>
      <c r="I85" s="80"/>
    </row>
    <row r="86" spans="1:9" ht="114.75" x14ac:dyDescent="0.25">
      <c r="A86" s="67" t="s">
        <v>209</v>
      </c>
      <c r="B86" s="66" t="s">
        <v>210</v>
      </c>
      <c r="C86" s="67" t="s">
        <v>211</v>
      </c>
      <c r="D86" s="71">
        <v>104430</v>
      </c>
      <c r="E86" s="66" t="s">
        <v>14</v>
      </c>
      <c r="F86" s="78">
        <v>42921</v>
      </c>
      <c r="G86" s="78">
        <v>42927</v>
      </c>
      <c r="H86" s="190" t="s">
        <v>153</v>
      </c>
      <c r="I86" s="80"/>
    </row>
    <row r="87" spans="1:9" ht="76.5" x14ac:dyDescent="0.25">
      <c r="A87" s="67" t="s">
        <v>213</v>
      </c>
      <c r="B87" s="66" t="s">
        <v>214</v>
      </c>
      <c r="C87" s="67" t="s">
        <v>215</v>
      </c>
      <c r="D87" s="71">
        <v>107085</v>
      </c>
      <c r="E87" s="66" t="s">
        <v>14</v>
      </c>
      <c r="F87" s="68">
        <v>42920</v>
      </c>
      <c r="G87" s="68">
        <v>42927</v>
      </c>
      <c r="H87" s="190" t="s">
        <v>153</v>
      </c>
      <c r="I87" s="80"/>
    </row>
    <row r="88" spans="1:9" ht="51" x14ac:dyDescent="0.25">
      <c r="A88" s="67" t="s">
        <v>216</v>
      </c>
      <c r="B88" s="66" t="s">
        <v>164</v>
      </c>
      <c r="C88" s="67" t="s">
        <v>217</v>
      </c>
      <c r="D88" s="71">
        <v>12445</v>
      </c>
      <c r="E88" s="66" t="s">
        <v>14</v>
      </c>
      <c r="F88" s="68">
        <v>42923</v>
      </c>
      <c r="G88" s="68">
        <v>42927</v>
      </c>
      <c r="H88" s="190" t="s">
        <v>153</v>
      </c>
      <c r="I88" s="80"/>
    </row>
    <row r="89" spans="1:9" ht="102" x14ac:dyDescent="0.25">
      <c r="A89" s="67" t="s">
        <v>86</v>
      </c>
      <c r="B89" s="66" t="s">
        <v>218</v>
      </c>
      <c r="C89" s="67" t="s">
        <v>219</v>
      </c>
      <c r="D89" s="71">
        <v>20000</v>
      </c>
      <c r="E89" s="66" t="s">
        <v>14</v>
      </c>
      <c r="F89" s="68">
        <v>42915</v>
      </c>
      <c r="G89" s="68">
        <v>42930</v>
      </c>
      <c r="H89" s="190" t="s">
        <v>153</v>
      </c>
      <c r="I89" s="80"/>
    </row>
    <row r="90" spans="1:9" ht="89.25" x14ac:dyDescent="0.25">
      <c r="A90" s="67" t="s">
        <v>220</v>
      </c>
      <c r="B90" s="66" t="s">
        <v>221</v>
      </c>
      <c r="C90" s="67" t="s">
        <v>222</v>
      </c>
      <c r="D90" s="71">
        <v>28323.19</v>
      </c>
      <c r="E90" s="66" t="s">
        <v>14</v>
      </c>
      <c r="F90" s="68">
        <v>42917</v>
      </c>
      <c r="G90" s="68">
        <v>42930</v>
      </c>
      <c r="H90" s="190" t="s">
        <v>153</v>
      </c>
      <c r="I90" s="80"/>
    </row>
    <row r="91" spans="1:9" ht="63.75" x14ac:dyDescent="0.25">
      <c r="A91" s="67" t="s">
        <v>223</v>
      </c>
      <c r="B91" s="66" t="s">
        <v>224</v>
      </c>
      <c r="C91" s="67" t="s">
        <v>225</v>
      </c>
      <c r="D91" s="71">
        <v>4100.5</v>
      </c>
      <c r="E91" s="66" t="s">
        <v>14</v>
      </c>
      <c r="F91" s="68">
        <v>42929</v>
      </c>
      <c r="G91" s="68">
        <v>42937</v>
      </c>
      <c r="H91" s="190" t="s">
        <v>153</v>
      </c>
      <c r="I91" s="80"/>
    </row>
    <row r="92" spans="1:9" ht="76.5" x14ac:dyDescent="0.25">
      <c r="A92" s="67" t="s">
        <v>226</v>
      </c>
      <c r="B92" s="66" t="s">
        <v>224</v>
      </c>
      <c r="C92" s="67" t="s">
        <v>227</v>
      </c>
      <c r="D92" s="71">
        <v>13972.38</v>
      </c>
      <c r="E92" s="66" t="s">
        <v>14</v>
      </c>
      <c r="F92" s="68">
        <v>42929</v>
      </c>
      <c r="G92" s="68">
        <v>42937</v>
      </c>
      <c r="H92" s="190" t="s">
        <v>153</v>
      </c>
      <c r="I92" s="80"/>
    </row>
    <row r="93" spans="1:9" ht="89.25" x14ac:dyDescent="0.25">
      <c r="A93" s="67" t="s">
        <v>228</v>
      </c>
      <c r="B93" s="66" t="s">
        <v>229</v>
      </c>
      <c r="C93" s="67" t="s">
        <v>230</v>
      </c>
      <c r="D93" s="71">
        <v>30000</v>
      </c>
      <c r="E93" s="66" t="s">
        <v>14</v>
      </c>
      <c r="F93" s="68">
        <v>42915</v>
      </c>
      <c r="G93" s="68">
        <v>42937</v>
      </c>
      <c r="H93" s="190" t="s">
        <v>153</v>
      </c>
      <c r="I93" s="80"/>
    </row>
    <row r="94" spans="1:9" ht="191.25" x14ac:dyDescent="0.25">
      <c r="A94" s="67" t="s">
        <v>231</v>
      </c>
      <c r="B94" s="66" t="s">
        <v>232</v>
      </c>
      <c r="C94" s="67" t="s">
        <v>233</v>
      </c>
      <c r="D94" s="71">
        <v>35000</v>
      </c>
      <c r="E94" s="66" t="s">
        <v>14</v>
      </c>
      <c r="F94" s="68">
        <v>42933</v>
      </c>
      <c r="G94" s="68">
        <v>42937</v>
      </c>
      <c r="H94" s="190" t="s">
        <v>153</v>
      </c>
      <c r="I94" s="80"/>
    </row>
    <row r="95" spans="1:9" ht="114.75" x14ac:dyDescent="0.25">
      <c r="A95" s="67" t="s">
        <v>234</v>
      </c>
      <c r="B95" s="66" t="s">
        <v>235</v>
      </c>
      <c r="C95" s="67" t="s">
        <v>236</v>
      </c>
      <c r="D95" s="71">
        <v>30000</v>
      </c>
      <c r="E95" s="66" t="s">
        <v>14</v>
      </c>
      <c r="F95" s="68">
        <v>42922</v>
      </c>
      <c r="G95" s="68">
        <v>42937</v>
      </c>
      <c r="H95" s="190" t="s">
        <v>153</v>
      </c>
    </row>
    <row r="96" spans="1:9" ht="38.25" x14ac:dyDescent="0.25">
      <c r="A96" s="67" t="s">
        <v>237</v>
      </c>
      <c r="B96" s="66" t="s">
        <v>212</v>
      </c>
      <c r="C96" s="67" t="s">
        <v>238</v>
      </c>
      <c r="D96" s="71">
        <v>3540</v>
      </c>
      <c r="E96" s="66" t="s">
        <v>14</v>
      </c>
      <c r="F96" s="68">
        <v>42941</v>
      </c>
      <c r="G96" s="68">
        <v>42943</v>
      </c>
      <c r="H96" s="190" t="s">
        <v>153</v>
      </c>
    </row>
    <row r="97" spans="1:17" ht="25.5" x14ac:dyDescent="0.25">
      <c r="A97" s="67" t="s">
        <v>239</v>
      </c>
      <c r="B97" s="66" t="s">
        <v>212</v>
      </c>
      <c r="C97" s="67" t="s">
        <v>240</v>
      </c>
      <c r="D97" s="71">
        <v>1770</v>
      </c>
      <c r="E97" s="66" t="s">
        <v>14</v>
      </c>
      <c r="F97" s="68">
        <v>42941</v>
      </c>
      <c r="G97" s="68">
        <v>42943</v>
      </c>
      <c r="H97" s="190" t="s">
        <v>153</v>
      </c>
    </row>
    <row r="98" spans="1:17" ht="38.25" x14ac:dyDescent="0.25">
      <c r="A98" s="67" t="s">
        <v>241</v>
      </c>
      <c r="B98" s="66" t="s">
        <v>242</v>
      </c>
      <c r="C98" s="67" t="s">
        <v>243</v>
      </c>
      <c r="D98" s="71">
        <v>10110.24</v>
      </c>
      <c r="E98" s="66" t="s">
        <v>14</v>
      </c>
      <c r="F98" s="68">
        <v>42933</v>
      </c>
      <c r="G98" s="68">
        <v>42943</v>
      </c>
      <c r="H98" s="190" t="s">
        <v>153</v>
      </c>
    </row>
    <row r="99" spans="1:17" ht="25.5" x14ac:dyDescent="0.25">
      <c r="A99" s="67" t="s">
        <v>244</v>
      </c>
      <c r="B99" s="66" t="s">
        <v>242</v>
      </c>
      <c r="C99" s="67" t="s">
        <v>245</v>
      </c>
      <c r="D99" s="71">
        <v>5900</v>
      </c>
      <c r="E99" s="66" t="s">
        <v>14</v>
      </c>
      <c r="F99" s="68">
        <v>42942</v>
      </c>
      <c r="G99" s="68">
        <v>42943</v>
      </c>
      <c r="H99" s="190" t="s">
        <v>153</v>
      </c>
    </row>
    <row r="100" spans="1:17" ht="76.5" x14ac:dyDescent="0.25">
      <c r="A100" s="67" t="s">
        <v>159</v>
      </c>
      <c r="B100" s="66" t="s">
        <v>70</v>
      </c>
      <c r="C100" s="67" t="s">
        <v>303</v>
      </c>
      <c r="D100" s="71">
        <v>3540</v>
      </c>
      <c r="E100" s="66" t="s">
        <v>14</v>
      </c>
      <c r="F100" s="68">
        <v>42915</v>
      </c>
      <c r="G100" s="68">
        <v>42943</v>
      </c>
      <c r="H100" s="190" t="s">
        <v>153</v>
      </c>
    </row>
    <row r="101" spans="1:17" ht="95.25" customHeight="1" x14ac:dyDescent="0.25">
      <c r="A101" s="67" t="s">
        <v>247</v>
      </c>
      <c r="B101" s="66" t="s">
        <v>70</v>
      </c>
      <c r="C101" s="67" t="s">
        <v>248</v>
      </c>
      <c r="D101" s="71">
        <v>3540</v>
      </c>
      <c r="E101" s="66" t="s">
        <v>14</v>
      </c>
      <c r="F101" s="68">
        <v>42915</v>
      </c>
      <c r="G101" s="68">
        <v>42943</v>
      </c>
      <c r="H101" s="190" t="s">
        <v>153</v>
      </c>
    </row>
    <row r="102" spans="1:17" ht="63.75" x14ac:dyDescent="0.25">
      <c r="A102" s="67" t="s">
        <v>249</v>
      </c>
      <c r="B102" s="66" t="s">
        <v>246</v>
      </c>
      <c r="C102" s="67" t="s">
        <v>314</v>
      </c>
      <c r="D102" s="71">
        <v>150000</v>
      </c>
      <c r="E102" s="66" t="s">
        <v>14</v>
      </c>
      <c r="F102" s="68">
        <v>42947</v>
      </c>
      <c r="G102" s="68">
        <v>42949</v>
      </c>
      <c r="H102" s="190" t="s">
        <v>153</v>
      </c>
    </row>
    <row r="103" spans="1:17" ht="147" customHeight="1" x14ac:dyDescent="0.25">
      <c r="A103" s="67" t="s">
        <v>250</v>
      </c>
      <c r="B103" s="66" t="s">
        <v>210</v>
      </c>
      <c r="C103" s="67" t="s">
        <v>251</v>
      </c>
      <c r="D103" s="71">
        <v>96960.6</v>
      </c>
      <c r="E103" s="66" t="s">
        <v>14</v>
      </c>
      <c r="F103" s="68">
        <v>42943</v>
      </c>
      <c r="G103" s="68">
        <v>42949</v>
      </c>
      <c r="H103" s="190" t="s">
        <v>153</v>
      </c>
    </row>
    <row r="104" spans="1:17" ht="89.25" x14ac:dyDescent="0.25">
      <c r="A104" s="67" t="s">
        <v>252</v>
      </c>
      <c r="B104" s="66" t="s">
        <v>210</v>
      </c>
      <c r="C104" s="67" t="s">
        <v>253</v>
      </c>
      <c r="D104" s="71">
        <v>106554</v>
      </c>
      <c r="E104" s="66" t="s">
        <v>14</v>
      </c>
      <c r="F104" s="68">
        <v>42943</v>
      </c>
      <c r="G104" s="68">
        <v>42949</v>
      </c>
      <c r="H104" s="190" t="s">
        <v>153</v>
      </c>
    </row>
    <row r="105" spans="1:17" ht="38.25" x14ac:dyDescent="0.25">
      <c r="A105" s="67" t="s">
        <v>254</v>
      </c>
      <c r="B105" s="66" t="s">
        <v>160</v>
      </c>
      <c r="C105" s="67" t="s">
        <v>263</v>
      </c>
      <c r="D105" s="71">
        <v>13600</v>
      </c>
      <c r="E105" s="66" t="s">
        <v>14</v>
      </c>
      <c r="F105" s="68">
        <v>42943</v>
      </c>
      <c r="G105" s="68">
        <v>42949</v>
      </c>
      <c r="H105" s="190" t="s">
        <v>153</v>
      </c>
    </row>
    <row r="106" spans="1:17" ht="63.75" x14ac:dyDescent="0.25">
      <c r="A106" s="67" t="s">
        <v>255</v>
      </c>
      <c r="B106" s="66" t="s">
        <v>160</v>
      </c>
      <c r="C106" s="67" t="s">
        <v>264</v>
      </c>
      <c r="D106" s="71">
        <v>51465</v>
      </c>
      <c r="E106" s="66" t="s">
        <v>14</v>
      </c>
      <c r="F106" s="68">
        <v>42919</v>
      </c>
      <c r="G106" s="68">
        <v>42949</v>
      </c>
      <c r="H106" s="190" t="s">
        <v>153</v>
      </c>
    </row>
    <row r="107" spans="1:17" ht="38.25" x14ac:dyDescent="0.25">
      <c r="A107" s="67" t="s">
        <v>256</v>
      </c>
      <c r="B107" s="66" t="s">
        <v>160</v>
      </c>
      <c r="C107" s="67" t="s">
        <v>265</v>
      </c>
      <c r="D107" s="71">
        <v>17245</v>
      </c>
      <c r="E107" s="66" t="s">
        <v>14</v>
      </c>
      <c r="F107" s="68">
        <v>42914</v>
      </c>
      <c r="G107" s="68">
        <v>42949</v>
      </c>
      <c r="H107" s="190" t="s">
        <v>153</v>
      </c>
    </row>
    <row r="108" spans="1:17" ht="90.75" customHeight="1" x14ac:dyDescent="0.25">
      <c r="A108" s="67" t="s">
        <v>257</v>
      </c>
      <c r="B108" s="66" t="s">
        <v>258</v>
      </c>
      <c r="C108" s="67" t="s">
        <v>259</v>
      </c>
      <c r="D108" s="119">
        <v>5782</v>
      </c>
      <c r="E108" s="66" t="s">
        <v>14</v>
      </c>
      <c r="F108" s="68">
        <v>42942</v>
      </c>
      <c r="G108" s="68">
        <v>42949</v>
      </c>
      <c r="H108" s="190" t="s">
        <v>153</v>
      </c>
    </row>
    <row r="109" spans="1:17" ht="51" x14ac:dyDescent="0.25">
      <c r="A109" s="67" t="s">
        <v>260</v>
      </c>
      <c r="B109" s="66" t="s">
        <v>261</v>
      </c>
      <c r="C109" s="67" t="s">
        <v>262</v>
      </c>
      <c r="D109" s="121">
        <v>148626.9</v>
      </c>
      <c r="E109" s="105" t="s">
        <v>14</v>
      </c>
      <c r="F109" s="68">
        <v>42937</v>
      </c>
      <c r="G109" s="68">
        <v>42949</v>
      </c>
      <c r="H109" s="190" t="s">
        <v>153</v>
      </c>
      <c r="I109" s="1"/>
      <c r="J109" s="1"/>
      <c r="K109" s="1"/>
      <c r="L109" s="4"/>
      <c r="M109" s="4"/>
      <c r="N109" s="100"/>
      <c r="O109" s="81"/>
      <c r="P109" s="81"/>
      <c r="Q109" s="91"/>
    </row>
    <row r="110" spans="1:17" ht="102" x14ac:dyDescent="0.25">
      <c r="A110" s="67" t="s">
        <v>267</v>
      </c>
      <c r="B110" s="66" t="s">
        <v>166</v>
      </c>
      <c r="C110" s="67" t="s">
        <v>268</v>
      </c>
      <c r="D110" s="121">
        <v>44985.8</v>
      </c>
      <c r="E110" s="105" t="s">
        <v>14</v>
      </c>
      <c r="F110" s="68">
        <v>42908</v>
      </c>
      <c r="G110" s="68">
        <v>42951</v>
      </c>
      <c r="H110" s="190" t="s">
        <v>153</v>
      </c>
      <c r="I110" s="1"/>
      <c r="J110" s="1"/>
      <c r="K110" s="1"/>
      <c r="L110" s="4"/>
      <c r="M110" s="4"/>
      <c r="N110" s="100"/>
      <c r="O110" s="81"/>
      <c r="P110" s="81"/>
      <c r="Q110" s="91"/>
    </row>
    <row r="111" spans="1:17" ht="102" x14ac:dyDescent="0.25">
      <c r="A111" s="67" t="s">
        <v>269</v>
      </c>
      <c r="B111" s="66" t="s">
        <v>165</v>
      </c>
      <c r="C111" s="67" t="s">
        <v>270</v>
      </c>
      <c r="D111" s="121">
        <v>25000</v>
      </c>
      <c r="E111" s="105" t="s">
        <v>14</v>
      </c>
      <c r="F111" s="68">
        <v>42942</v>
      </c>
      <c r="G111" s="68">
        <v>42951</v>
      </c>
      <c r="H111" s="190" t="s">
        <v>153</v>
      </c>
      <c r="I111" s="1"/>
      <c r="J111" s="1"/>
      <c r="K111" s="1"/>
      <c r="L111" s="4"/>
      <c r="M111" s="4"/>
      <c r="N111" s="100"/>
      <c r="O111" s="81"/>
      <c r="P111" s="81"/>
      <c r="Q111" s="91"/>
    </row>
    <row r="112" spans="1:17" ht="51" x14ac:dyDescent="0.25">
      <c r="A112" s="67" t="s">
        <v>271</v>
      </c>
      <c r="B112" s="66" t="s">
        <v>208</v>
      </c>
      <c r="C112" s="67" t="s">
        <v>272</v>
      </c>
      <c r="D112" s="121">
        <v>1122</v>
      </c>
      <c r="E112" s="105" t="s">
        <v>14</v>
      </c>
      <c r="F112" s="68">
        <v>42937</v>
      </c>
      <c r="G112" s="68">
        <v>42951</v>
      </c>
      <c r="H112" s="190" t="s">
        <v>153</v>
      </c>
      <c r="I112" s="1"/>
      <c r="J112" s="1"/>
      <c r="K112" s="1"/>
      <c r="L112" s="4"/>
      <c r="M112" s="4"/>
      <c r="N112" s="100"/>
      <c r="O112" s="91"/>
      <c r="P112" s="91"/>
      <c r="Q112" s="91"/>
    </row>
    <row r="113" spans="1:9" ht="15.75" x14ac:dyDescent="0.25">
      <c r="A113" s="73"/>
      <c r="B113" s="147"/>
      <c r="C113" s="116" t="s">
        <v>274</v>
      </c>
      <c r="D113" s="87">
        <f>SUM(D84:D112)</f>
        <v>1105395.6100000001</v>
      </c>
      <c r="E113" s="79"/>
      <c r="F113" s="4"/>
      <c r="G113" s="4"/>
      <c r="H113" s="100"/>
    </row>
    <row r="114" spans="1:9" ht="15.75" x14ac:dyDescent="0.25">
      <c r="A114" s="73"/>
      <c r="B114" s="147"/>
      <c r="C114" s="116"/>
      <c r="D114" s="87"/>
      <c r="E114" s="79"/>
      <c r="F114" s="4"/>
      <c r="G114" s="4"/>
      <c r="H114" s="100"/>
    </row>
    <row r="115" spans="1:9" ht="38.25" x14ac:dyDescent="0.25">
      <c r="A115" s="69" t="s">
        <v>282</v>
      </c>
      <c r="B115" s="72" t="s">
        <v>283</v>
      </c>
      <c r="C115" s="67" t="s">
        <v>284</v>
      </c>
      <c r="D115" s="132">
        <v>221</v>
      </c>
      <c r="E115" s="70" t="s">
        <v>14</v>
      </c>
      <c r="F115" s="68">
        <v>42947</v>
      </c>
      <c r="G115" s="135">
        <v>42957</v>
      </c>
      <c r="H115" s="129" t="s">
        <v>157</v>
      </c>
    </row>
    <row r="116" spans="1:9" ht="102" x14ac:dyDescent="0.25">
      <c r="A116" s="69" t="s">
        <v>216</v>
      </c>
      <c r="B116" s="72" t="s">
        <v>164</v>
      </c>
      <c r="C116" s="67" t="s">
        <v>285</v>
      </c>
      <c r="D116" s="132">
        <v>12445</v>
      </c>
      <c r="E116" s="70" t="s">
        <v>14</v>
      </c>
      <c r="F116" s="68">
        <v>42923</v>
      </c>
      <c r="G116" s="135">
        <v>42957</v>
      </c>
      <c r="H116" s="129" t="s">
        <v>157</v>
      </c>
    </row>
    <row r="117" spans="1:9" ht="114.75" x14ac:dyDescent="0.25">
      <c r="A117" s="136" t="s">
        <v>287</v>
      </c>
      <c r="B117" s="72" t="s">
        <v>288</v>
      </c>
      <c r="C117" s="67" t="s">
        <v>289</v>
      </c>
      <c r="D117" s="138">
        <v>37537</v>
      </c>
      <c r="E117" s="136" t="s">
        <v>14</v>
      </c>
      <c r="F117" s="133">
        <v>42942</v>
      </c>
      <c r="G117" s="137">
        <v>42957</v>
      </c>
      <c r="H117" s="129" t="s">
        <v>157</v>
      </c>
    </row>
    <row r="118" spans="1:9" ht="89.25" x14ac:dyDescent="0.25">
      <c r="A118" s="136" t="s">
        <v>290</v>
      </c>
      <c r="B118" s="72" t="s">
        <v>288</v>
      </c>
      <c r="C118" s="67" t="s">
        <v>291</v>
      </c>
      <c r="D118" s="132">
        <v>25000</v>
      </c>
      <c r="E118" s="70" t="s">
        <v>14</v>
      </c>
      <c r="F118" s="68">
        <v>42943</v>
      </c>
      <c r="G118" s="135">
        <v>42957</v>
      </c>
      <c r="H118" s="129" t="s">
        <v>157</v>
      </c>
    </row>
    <row r="119" spans="1:9" ht="76.5" x14ac:dyDescent="0.25">
      <c r="A119" s="69" t="s">
        <v>292</v>
      </c>
      <c r="B119" s="72" t="s">
        <v>293</v>
      </c>
      <c r="C119" s="67" t="s">
        <v>294</v>
      </c>
      <c r="D119" s="132">
        <v>27999.98</v>
      </c>
      <c r="E119" s="70" t="s">
        <v>14</v>
      </c>
      <c r="F119" s="68">
        <v>42949</v>
      </c>
      <c r="G119" s="135">
        <v>42957</v>
      </c>
      <c r="H119" s="129" t="s">
        <v>157</v>
      </c>
    </row>
    <row r="120" spans="1:9" ht="89.25" x14ac:dyDescent="0.25">
      <c r="A120" s="69" t="s">
        <v>295</v>
      </c>
      <c r="B120" s="72" t="s">
        <v>296</v>
      </c>
      <c r="C120" s="67" t="s">
        <v>297</v>
      </c>
      <c r="D120" s="132">
        <v>35000</v>
      </c>
      <c r="E120" s="70" t="s">
        <v>14</v>
      </c>
      <c r="F120" s="68">
        <v>42955</v>
      </c>
      <c r="G120" s="135">
        <v>42961</v>
      </c>
      <c r="H120" s="129" t="s">
        <v>157</v>
      </c>
    </row>
    <row r="121" spans="1:9" ht="89.25" x14ac:dyDescent="0.25">
      <c r="A121" s="69" t="s">
        <v>298</v>
      </c>
      <c r="B121" s="72" t="s">
        <v>169</v>
      </c>
      <c r="C121" s="67" t="s">
        <v>299</v>
      </c>
      <c r="D121" s="132">
        <v>68330</v>
      </c>
      <c r="E121" s="70" t="s">
        <v>14</v>
      </c>
      <c r="F121" s="68">
        <v>42921</v>
      </c>
      <c r="G121" s="135">
        <v>42961</v>
      </c>
      <c r="H121" s="129" t="s">
        <v>157</v>
      </c>
    </row>
    <row r="122" spans="1:9" ht="89.25" x14ac:dyDescent="0.25">
      <c r="A122" s="69" t="s">
        <v>300</v>
      </c>
      <c r="B122" s="72" t="s">
        <v>301</v>
      </c>
      <c r="C122" s="67" t="s">
        <v>302</v>
      </c>
      <c r="D122" s="132">
        <v>10129.200000000001</v>
      </c>
      <c r="E122" s="70" t="s">
        <v>14</v>
      </c>
      <c r="F122" s="68">
        <v>42949</v>
      </c>
      <c r="G122" s="135">
        <v>42949</v>
      </c>
      <c r="H122" s="129" t="s">
        <v>157</v>
      </c>
    </row>
    <row r="123" spans="1:9" ht="51" x14ac:dyDescent="0.25">
      <c r="A123" s="69" t="s">
        <v>304</v>
      </c>
      <c r="B123" s="72" t="s">
        <v>305</v>
      </c>
      <c r="C123" s="67" t="s">
        <v>306</v>
      </c>
      <c r="D123" s="132">
        <v>6400.32</v>
      </c>
      <c r="E123" s="70" t="s">
        <v>14</v>
      </c>
      <c r="F123" s="68">
        <v>42950</v>
      </c>
      <c r="G123" s="135">
        <v>42961</v>
      </c>
      <c r="H123" s="129" t="s">
        <v>157</v>
      </c>
    </row>
    <row r="124" spans="1:9" ht="51" x14ac:dyDescent="0.25">
      <c r="A124" s="69" t="s">
        <v>307</v>
      </c>
      <c r="B124" s="72" t="s">
        <v>305</v>
      </c>
      <c r="C124" s="67" t="s">
        <v>308</v>
      </c>
      <c r="D124" s="132">
        <v>2350.56</v>
      </c>
      <c r="E124" s="70" t="s">
        <v>14</v>
      </c>
      <c r="F124" s="68">
        <v>42948</v>
      </c>
      <c r="G124" s="135">
        <v>42961</v>
      </c>
      <c r="H124" s="129" t="s">
        <v>157</v>
      </c>
    </row>
    <row r="125" spans="1:9" ht="51" x14ac:dyDescent="0.25">
      <c r="A125" s="69" t="s">
        <v>309</v>
      </c>
      <c r="B125" s="72" t="s">
        <v>305</v>
      </c>
      <c r="C125" s="67" t="s">
        <v>310</v>
      </c>
      <c r="D125" s="132">
        <v>2201.88</v>
      </c>
      <c r="E125" s="70" t="s">
        <v>14</v>
      </c>
      <c r="F125" s="68">
        <v>42948</v>
      </c>
      <c r="G125" s="135">
        <v>42961</v>
      </c>
      <c r="H125" s="129" t="s">
        <v>157</v>
      </c>
    </row>
    <row r="126" spans="1:9" ht="99" customHeight="1" x14ac:dyDescent="0.25">
      <c r="A126" s="69" t="s">
        <v>311</v>
      </c>
      <c r="B126" s="72" t="s">
        <v>312</v>
      </c>
      <c r="C126" s="67" t="s">
        <v>313</v>
      </c>
      <c r="D126" s="132">
        <v>65000</v>
      </c>
      <c r="E126" s="70" t="s">
        <v>14</v>
      </c>
      <c r="F126" s="68">
        <v>42955</v>
      </c>
      <c r="G126" s="135">
        <v>42961</v>
      </c>
      <c r="H126" s="129" t="s">
        <v>157</v>
      </c>
    </row>
    <row r="127" spans="1:9" ht="140.25" x14ac:dyDescent="0.25">
      <c r="A127" s="69" t="s">
        <v>315</v>
      </c>
      <c r="B127" s="72" t="s">
        <v>101</v>
      </c>
      <c r="C127" s="67" t="s">
        <v>316</v>
      </c>
      <c r="D127" s="132">
        <v>41000</v>
      </c>
      <c r="E127" s="70" t="s">
        <v>14</v>
      </c>
      <c r="F127" s="68">
        <v>42917</v>
      </c>
      <c r="G127" s="135">
        <v>42964</v>
      </c>
      <c r="H127" s="129" t="s">
        <v>157</v>
      </c>
      <c r="I127" s="80"/>
    </row>
    <row r="128" spans="1:9" ht="89.25" x14ac:dyDescent="0.25">
      <c r="A128" s="69" t="s">
        <v>317</v>
      </c>
      <c r="B128" s="72" t="s">
        <v>100</v>
      </c>
      <c r="C128" s="67" t="s">
        <v>318</v>
      </c>
      <c r="D128" s="132">
        <v>4779</v>
      </c>
      <c r="E128" s="70" t="s">
        <v>14</v>
      </c>
      <c r="F128" s="68">
        <v>42949</v>
      </c>
      <c r="G128" s="135">
        <v>42964</v>
      </c>
      <c r="H128" s="129" t="s">
        <v>157</v>
      </c>
      <c r="I128" s="80"/>
    </row>
    <row r="129" spans="1:9" ht="51" x14ac:dyDescent="0.25">
      <c r="A129" s="69" t="s">
        <v>249</v>
      </c>
      <c r="B129" s="66" t="s">
        <v>319</v>
      </c>
      <c r="C129" s="67" t="s">
        <v>320</v>
      </c>
      <c r="D129" s="132">
        <v>150000</v>
      </c>
      <c r="E129" s="70" t="s">
        <v>14</v>
      </c>
      <c r="F129" s="68">
        <v>42947</v>
      </c>
      <c r="G129" s="135">
        <v>42969</v>
      </c>
      <c r="H129" s="129" t="s">
        <v>157</v>
      </c>
      <c r="I129" s="80"/>
    </row>
    <row r="130" spans="1:9" ht="51" customHeight="1" x14ac:dyDescent="0.25">
      <c r="A130" s="69" t="s">
        <v>321</v>
      </c>
      <c r="B130" s="72" t="s">
        <v>322</v>
      </c>
      <c r="C130" s="67" t="s">
        <v>323</v>
      </c>
      <c r="D130" s="132">
        <v>11800</v>
      </c>
      <c r="E130" s="70" t="s">
        <v>14</v>
      </c>
      <c r="F130" s="68">
        <v>42949</v>
      </c>
      <c r="G130" s="135">
        <v>42969</v>
      </c>
      <c r="H130" s="129" t="s">
        <v>157</v>
      </c>
      <c r="I130" s="80"/>
    </row>
    <row r="131" spans="1:9" ht="76.5" x14ac:dyDescent="0.25">
      <c r="A131" s="69" t="s">
        <v>324</v>
      </c>
      <c r="B131" s="72" t="s">
        <v>325</v>
      </c>
      <c r="C131" s="67" t="s">
        <v>326</v>
      </c>
      <c r="D131" s="132">
        <v>80000</v>
      </c>
      <c r="E131" s="70" t="s">
        <v>14</v>
      </c>
      <c r="F131" s="68">
        <v>42955</v>
      </c>
      <c r="G131" s="135">
        <v>42969</v>
      </c>
      <c r="H131" s="129" t="s">
        <v>157</v>
      </c>
      <c r="I131" s="80"/>
    </row>
    <row r="132" spans="1:9" ht="102" x14ac:dyDescent="0.25">
      <c r="A132" s="69" t="s">
        <v>328</v>
      </c>
      <c r="B132" s="72" t="s">
        <v>329</v>
      </c>
      <c r="C132" s="67" t="s">
        <v>330</v>
      </c>
      <c r="D132" s="132">
        <v>3941.2</v>
      </c>
      <c r="E132" s="70" t="s">
        <v>14</v>
      </c>
      <c r="F132" s="68">
        <v>42958</v>
      </c>
      <c r="G132" s="135">
        <v>42969</v>
      </c>
      <c r="H132" s="129" t="s">
        <v>157</v>
      </c>
      <c r="I132" s="80"/>
    </row>
    <row r="133" spans="1:9" ht="102" x14ac:dyDescent="0.25">
      <c r="A133" s="69" t="s">
        <v>155</v>
      </c>
      <c r="B133" s="72" t="s">
        <v>329</v>
      </c>
      <c r="C133" s="67" t="s">
        <v>331</v>
      </c>
      <c r="D133" s="132">
        <v>10071.299999999999</v>
      </c>
      <c r="E133" s="70" t="s">
        <v>14</v>
      </c>
      <c r="F133" s="68">
        <v>42958</v>
      </c>
      <c r="G133" s="135">
        <v>42969</v>
      </c>
      <c r="H133" s="129" t="s">
        <v>157</v>
      </c>
      <c r="I133" s="80"/>
    </row>
    <row r="134" spans="1:9" ht="51" x14ac:dyDescent="0.25">
      <c r="A134" s="69" t="s">
        <v>332</v>
      </c>
      <c r="B134" s="72" t="s">
        <v>329</v>
      </c>
      <c r="C134" s="67" t="s">
        <v>333</v>
      </c>
      <c r="D134" s="120">
        <v>26266.799999999999</v>
      </c>
      <c r="E134" s="132" t="s">
        <v>14</v>
      </c>
      <c r="F134" s="68">
        <v>42958</v>
      </c>
      <c r="G134" s="134">
        <v>42969</v>
      </c>
      <c r="H134" s="135" t="s">
        <v>157</v>
      </c>
      <c r="I134" s="80"/>
    </row>
    <row r="135" spans="1:9" ht="51" x14ac:dyDescent="0.25">
      <c r="A135" s="69" t="s">
        <v>334</v>
      </c>
      <c r="B135" s="72" t="s">
        <v>329</v>
      </c>
      <c r="C135" s="67" t="s">
        <v>335</v>
      </c>
      <c r="D135" s="132">
        <v>5911.8</v>
      </c>
      <c r="E135" s="105" t="s">
        <v>14</v>
      </c>
      <c r="F135" s="68">
        <v>42958</v>
      </c>
      <c r="G135" s="134">
        <v>42969</v>
      </c>
      <c r="H135" s="135" t="s">
        <v>157</v>
      </c>
      <c r="I135" s="80"/>
    </row>
    <row r="136" spans="1:9" ht="63.75" x14ac:dyDescent="0.25">
      <c r="A136" s="69" t="s">
        <v>327</v>
      </c>
      <c r="B136" s="72" t="s">
        <v>329</v>
      </c>
      <c r="C136" s="67" t="s">
        <v>336</v>
      </c>
      <c r="D136" s="132">
        <v>1752.3</v>
      </c>
      <c r="E136" s="105" t="s">
        <v>14</v>
      </c>
      <c r="F136" s="68">
        <v>42958</v>
      </c>
      <c r="G136" s="134">
        <v>42969</v>
      </c>
      <c r="H136" s="129" t="s">
        <v>157</v>
      </c>
      <c r="I136" s="80"/>
    </row>
    <row r="137" spans="1:9" ht="63.75" x14ac:dyDescent="0.25">
      <c r="A137" s="69" t="s">
        <v>339</v>
      </c>
      <c r="B137" s="72" t="s">
        <v>337</v>
      </c>
      <c r="C137" s="67" t="s">
        <v>338</v>
      </c>
      <c r="D137" s="132">
        <v>50000</v>
      </c>
      <c r="E137" s="105" t="s">
        <v>14</v>
      </c>
      <c r="F137" s="68">
        <v>42948</v>
      </c>
      <c r="G137" s="134">
        <v>42969</v>
      </c>
      <c r="H137" s="129" t="s">
        <v>157</v>
      </c>
      <c r="I137" s="80"/>
    </row>
    <row r="138" spans="1:9" ht="51" x14ac:dyDescent="0.25">
      <c r="A138" s="69" t="s">
        <v>340</v>
      </c>
      <c r="B138" s="72" t="s">
        <v>322</v>
      </c>
      <c r="C138" s="67" t="s">
        <v>341</v>
      </c>
      <c r="D138" s="132">
        <v>5310</v>
      </c>
      <c r="E138" s="105" t="s">
        <v>14</v>
      </c>
      <c r="F138" s="68">
        <v>42968</v>
      </c>
      <c r="G138" s="134">
        <v>42969</v>
      </c>
      <c r="H138" s="129" t="s">
        <v>157</v>
      </c>
      <c r="I138" s="80"/>
    </row>
    <row r="139" spans="1:9" ht="38.25" x14ac:dyDescent="0.25">
      <c r="A139" s="69" t="s">
        <v>343</v>
      </c>
      <c r="B139" s="105" t="s">
        <v>114</v>
      </c>
      <c r="C139" s="67" t="s">
        <v>344</v>
      </c>
      <c r="D139" s="132">
        <v>2301</v>
      </c>
      <c r="E139" s="105" t="s">
        <v>14</v>
      </c>
      <c r="F139" s="68">
        <v>42961</v>
      </c>
      <c r="G139" s="135">
        <v>42971</v>
      </c>
      <c r="H139" s="129" t="s">
        <v>157</v>
      </c>
      <c r="I139" s="80"/>
    </row>
    <row r="140" spans="1:9" ht="38.25" x14ac:dyDescent="0.25">
      <c r="A140" s="69" t="s">
        <v>53</v>
      </c>
      <c r="B140" s="105" t="s">
        <v>167</v>
      </c>
      <c r="C140" s="67" t="s">
        <v>345</v>
      </c>
      <c r="D140" s="132">
        <v>19057</v>
      </c>
      <c r="E140" s="105" t="s">
        <v>14</v>
      </c>
      <c r="F140" s="68">
        <v>42963</v>
      </c>
      <c r="G140" s="135">
        <v>42971</v>
      </c>
      <c r="H140" s="129" t="s">
        <v>157</v>
      </c>
      <c r="I140" s="80"/>
    </row>
    <row r="141" spans="1:9" ht="63.75" x14ac:dyDescent="0.25">
      <c r="A141" s="69" t="s">
        <v>382</v>
      </c>
      <c r="B141" s="105" t="s">
        <v>114</v>
      </c>
      <c r="C141" s="67" t="s">
        <v>384</v>
      </c>
      <c r="D141" s="132">
        <v>2301</v>
      </c>
      <c r="E141" s="105" t="s">
        <v>14</v>
      </c>
      <c r="F141" s="68">
        <v>42956</v>
      </c>
      <c r="G141" s="135">
        <v>42971</v>
      </c>
      <c r="H141" s="129" t="s">
        <v>157</v>
      </c>
      <c r="I141" s="80"/>
    </row>
    <row r="142" spans="1:9" ht="63.75" x14ac:dyDescent="0.25">
      <c r="A142" s="69" t="s">
        <v>383</v>
      </c>
      <c r="B142" s="105" t="s">
        <v>114</v>
      </c>
      <c r="C142" s="67" t="s">
        <v>385</v>
      </c>
      <c r="D142" s="132">
        <v>6600.92</v>
      </c>
      <c r="E142" s="105" t="s">
        <v>14</v>
      </c>
      <c r="F142" s="68">
        <v>42961</v>
      </c>
      <c r="G142" s="135">
        <v>42971</v>
      </c>
      <c r="H142" s="129" t="s">
        <v>157</v>
      </c>
      <c r="I142" s="80"/>
    </row>
    <row r="143" spans="1:9" ht="76.5" x14ac:dyDescent="0.25">
      <c r="A143" s="69" t="s">
        <v>386</v>
      </c>
      <c r="B143" s="105" t="s">
        <v>114</v>
      </c>
      <c r="C143" s="67" t="s">
        <v>387</v>
      </c>
      <c r="D143" s="132">
        <v>5200</v>
      </c>
      <c r="E143" s="105" t="s">
        <v>14</v>
      </c>
      <c r="F143" s="68">
        <v>42961</v>
      </c>
      <c r="G143" s="135">
        <v>42971</v>
      </c>
      <c r="H143" s="129" t="s">
        <v>157</v>
      </c>
      <c r="I143" s="80"/>
    </row>
    <row r="144" spans="1:9" ht="89.25" x14ac:dyDescent="0.25">
      <c r="A144" s="69" t="s">
        <v>388</v>
      </c>
      <c r="B144" s="66" t="s">
        <v>389</v>
      </c>
      <c r="C144" s="67" t="s">
        <v>390</v>
      </c>
      <c r="D144" s="132">
        <v>44896.1</v>
      </c>
      <c r="E144" s="105" t="s">
        <v>14</v>
      </c>
      <c r="F144" s="68">
        <v>42950</v>
      </c>
      <c r="G144" s="135">
        <v>42971</v>
      </c>
      <c r="H144" s="129" t="s">
        <v>157</v>
      </c>
      <c r="I144" s="80"/>
    </row>
    <row r="145" spans="1:9" ht="38.25" x14ac:dyDescent="0.25">
      <c r="A145" s="142" t="s">
        <v>391</v>
      </c>
      <c r="B145" s="66" t="s">
        <v>392</v>
      </c>
      <c r="C145" s="67" t="s">
        <v>393</v>
      </c>
      <c r="D145" s="132">
        <v>11823.6</v>
      </c>
      <c r="E145" s="105" t="s">
        <v>14</v>
      </c>
      <c r="F145" s="135">
        <v>42958</v>
      </c>
      <c r="G145" s="135">
        <v>42971</v>
      </c>
      <c r="H145" s="129" t="s">
        <v>157</v>
      </c>
      <c r="I145" s="80"/>
    </row>
    <row r="146" spans="1:9" ht="140.25" x14ac:dyDescent="0.25">
      <c r="A146" s="143" t="s">
        <v>394</v>
      </c>
      <c r="B146" s="148" t="s">
        <v>286</v>
      </c>
      <c r="C146" s="67" t="s">
        <v>395</v>
      </c>
      <c r="D146" s="132">
        <v>11379</v>
      </c>
      <c r="E146" s="105" t="s">
        <v>14</v>
      </c>
      <c r="F146" s="135">
        <v>42975</v>
      </c>
      <c r="G146" s="135">
        <v>42977</v>
      </c>
      <c r="H146" s="129" t="s">
        <v>157</v>
      </c>
      <c r="I146" s="80"/>
    </row>
    <row r="147" spans="1:9" ht="51" x14ac:dyDescent="0.25">
      <c r="A147" s="69" t="s">
        <v>396</v>
      </c>
      <c r="B147" s="105" t="s">
        <v>397</v>
      </c>
      <c r="C147" s="67" t="s">
        <v>399</v>
      </c>
      <c r="D147" s="132">
        <v>1581</v>
      </c>
      <c r="E147" s="105" t="s">
        <v>14</v>
      </c>
      <c r="F147" s="135">
        <v>42956</v>
      </c>
      <c r="G147" s="135">
        <v>42977</v>
      </c>
      <c r="H147" s="129" t="s">
        <v>157</v>
      </c>
      <c r="I147" s="80"/>
    </row>
    <row r="148" spans="1:9" ht="51" x14ac:dyDescent="0.25">
      <c r="A148" s="69" t="s">
        <v>398</v>
      </c>
      <c r="B148" s="105" t="s">
        <v>397</v>
      </c>
      <c r="C148" s="67" t="s">
        <v>400</v>
      </c>
      <c r="D148" s="132">
        <v>714</v>
      </c>
      <c r="E148" s="105" t="s">
        <v>14</v>
      </c>
      <c r="F148" s="135">
        <v>42958</v>
      </c>
      <c r="G148" s="135">
        <v>42977</v>
      </c>
      <c r="H148" s="129" t="s">
        <v>157</v>
      </c>
      <c r="I148" s="80"/>
    </row>
    <row r="149" spans="1:9" ht="51" x14ac:dyDescent="0.25">
      <c r="A149" s="69" t="s">
        <v>271</v>
      </c>
      <c r="B149" s="105" t="s">
        <v>397</v>
      </c>
      <c r="C149" s="67" t="s">
        <v>401</v>
      </c>
      <c r="D149" s="132">
        <v>1122</v>
      </c>
      <c r="E149" s="105" t="s">
        <v>14</v>
      </c>
      <c r="F149" s="135">
        <v>42924</v>
      </c>
      <c r="G149" s="135">
        <v>42977</v>
      </c>
      <c r="H149" s="129" t="s">
        <v>157</v>
      </c>
      <c r="I149" s="80"/>
    </row>
    <row r="150" spans="1:9" ht="51" x14ac:dyDescent="0.25">
      <c r="A150" s="69" t="s">
        <v>402</v>
      </c>
      <c r="B150" s="105" t="s">
        <v>397</v>
      </c>
      <c r="C150" s="67" t="s">
        <v>401</v>
      </c>
      <c r="D150" s="132">
        <v>1734</v>
      </c>
      <c r="E150" s="105" t="s">
        <v>14</v>
      </c>
      <c r="F150" s="135">
        <v>42956</v>
      </c>
      <c r="G150" s="135">
        <v>42977</v>
      </c>
      <c r="H150" s="129" t="s">
        <v>157</v>
      </c>
      <c r="I150" s="80"/>
    </row>
    <row r="151" spans="1:9" ht="102" x14ac:dyDescent="0.25">
      <c r="A151" s="143" t="s">
        <v>403</v>
      </c>
      <c r="B151" s="66" t="s">
        <v>164</v>
      </c>
      <c r="C151" s="67" t="s">
        <v>404</v>
      </c>
      <c r="D151" s="132">
        <v>12445</v>
      </c>
      <c r="E151" s="105" t="s">
        <v>14</v>
      </c>
      <c r="F151" s="135">
        <v>42976</v>
      </c>
      <c r="G151" s="135">
        <v>42977</v>
      </c>
      <c r="H151" s="129" t="s">
        <v>157</v>
      </c>
      <c r="I151" s="80"/>
    </row>
    <row r="152" spans="1:9" ht="63.75" x14ac:dyDescent="0.25">
      <c r="A152" s="112" t="s">
        <v>405</v>
      </c>
      <c r="B152" s="105" t="s">
        <v>72</v>
      </c>
      <c r="C152" s="67" t="s">
        <v>408</v>
      </c>
      <c r="D152" s="132">
        <v>11800</v>
      </c>
      <c r="E152" s="105" t="s">
        <v>14</v>
      </c>
      <c r="F152" s="135">
        <v>42949</v>
      </c>
      <c r="G152" s="135">
        <v>42978</v>
      </c>
      <c r="H152" s="129" t="s">
        <v>157</v>
      </c>
      <c r="I152" s="80"/>
    </row>
    <row r="153" spans="1:9" ht="38.25" x14ac:dyDescent="0.25">
      <c r="A153" s="81" t="s">
        <v>406</v>
      </c>
      <c r="B153" s="105" t="s">
        <v>407</v>
      </c>
      <c r="C153" s="67" t="s">
        <v>409</v>
      </c>
      <c r="D153" s="132">
        <v>1382576.8</v>
      </c>
      <c r="E153" s="105" t="s">
        <v>14</v>
      </c>
      <c r="F153" s="135">
        <v>42954</v>
      </c>
      <c r="G153" s="135">
        <v>42978</v>
      </c>
      <c r="H153" s="129" t="s">
        <v>157</v>
      </c>
      <c r="I153" s="80"/>
    </row>
    <row r="154" spans="1:9" ht="76.5" x14ac:dyDescent="0.25">
      <c r="A154" s="112" t="s">
        <v>410</v>
      </c>
      <c r="B154" s="67" t="s">
        <v>411</v>
      </c>
      <c r="C154" s="67" t="s">
        <v>412</v>
      </c>
      <c r="D154" s="132">
        <v>20000</v>
      </c>
      <c r="E154" s="105" t="s">
        <v>14</v>
      </c>
      <c r="F154" s="135">
        <v>42964</v>
      </c>
      <c r="G154" s="135">
        <v>42979</v>
      </c>
      <c r="H154" s="129" t="s">
        <v>157</v>
      </c>
      <c r="I154" s="80"/>
    </row>
    <row r="155" spans="1:9" ht="76.5" x14ac:dyDescent="0.25">
      <c r="A155" s="112" t="s">
        <v>413</v>
      </c>
      <c r="B155" s="67" t="s">
        <v>288</v>
      </c>
      <c r="C155" s="67" t="s">
        <v>414</v>
      </c>
      <c r="D155" s="132">
        <v>15950</v>
      </c>
      <c r="E155" s="105" t="s">
        <v>14</v>
      </c>
      <c r="F155" s="135">
        <v>42948</v>
      </c>
      <c r="G155" s="135">
        <v>42979</v>
      </c>
      <c r="H155" s="129" t="s">
        <v>157</v>
      </c>
      <c r="I155" s="80"/>
    </row>
    <row r="156" spans="1:9" ht="89.25" x14ac:dyDescent="0.25">
      <c r="A156" s="112" t="s">
        <v>415</v>
      </c>
      <c r="B156" s="67" t="s">
        <v>185</v>
      </c>
      <c r="C156" s="67" t="s">
        <v>416</v>
      </c>
      <c r="D156" s="132">
        <v>50000</v>
      </c>
      <c r="E156" s="105" t="s">
        <v>14</v>
      </c>
      <c r="F156" s="135">
        <v>42977</v>
      </c>
      <c r="G156" s="135">
        <v>42982</v>
      </c>
      <c r="H156" s="129" t="s">
        <v>157</v>
      </c>
      <c r="I156" s="80"/>
    </row>
    <row r="157" spans="1:9" ht="102" x14ac:dyDescent="0.25">
      <c r="A157" s="112" t="s">
        <v>417</v>
      </c>
      <c r="B157" s="105" t="s">
        <v>418</v>
      </c>
      <c r="C157" s="67" t="s">
        <v>419</v>
      </c>
      <c r="D157" s="132">
        <v>65000</v>
      </c>
      <c r="E157" s="105" t="s">
        <v>14</v>
      </c>
      <c r="F157" s="135">
        <v>42979</v>
      </c>
      <c r="G157" s="135">
        <v>42982</v>
      </c>
      <c r="H157" s="129" t="s">
        <v>157</v>
      </c>
      <c r="I157" s="80"/>
    </row>
    <row r="158" spans="1:9" ht="63.75" x14ac:dyDescent="0.25">
      <c r="A158" s="112" t="s">
        <v>420</v>
      </c>
      <c r="B158" s="67" t="s">
        <v>423</v>
      </c>
      <c r="C158" s="67" t="s">
        <v>421</v>
      </c>
      <c r="D158" s="132">
        <v>2073.5</v>
      </c>
      <c r="E158" s="105" t="s">
        <v>14</v>
      </c>
      <c r="F158" s="135">
        <v>42975</v>
      </c>
      <c r="G158" s="135">
        <v>42982</v>
      </c>
      <c r="H158" s="129" t="s">
        <v>157</v>
      </c>
      <c r="I158" s="80"/>
    </row>
    <row r="159" spans="1:9" ht="25.5" x14ac:dyDescent="0.25">
      <c r="A159" s="112" t="s">
        <v>422</v>
      </c>
      <c r="B159" s="67" t="s">
        <v>27</v>
      </c>
      <c r="C159" s="67" t="s">
        <v>425</v>
      </c>
      <c r="D159" s="132">
        <v>5100.1899999999996</v>
      </c>
      <c r="E159" s="105" t="s">
        <v>14</v>
      </c>
      <c r="F159" s="135">
        <v>42975</v>
      </c>
      <c r="G159" s="135">
        <v>42982</v>
      </c>
      <c r="H159" s="129" t="s">
        <v>157</v>
      </c>
      <c r="I159" s="80"/>
    </row>
    <row r="160" spans="1:9" ht="25.5" x14ac:dyDescent="0.25">
      <c r="A160" s="112" t="s">
        <v>424</v>
      </c>
      <c r="B160" s="67" t="s">
        <v>27</v>
      </c>
      <c r="C160" s="67" t="s">
        <v>425</v>
      </c>
      <c r="D160" s="132">
        <v>26443.98</v>
      </c>
      <c r="E160" s="105" t="s">
        <v>14</v>
      </c>
      <c r="F160" s="135">
        <v>42975</v>
      </c>
      <c r="G160" s="135">
        <v>42982</v>
      </c>
      <c r="H160" s="129" t="s">
        <v>157</v>
      </c>
      <c r="I160" s="80"/>
    </row>
    <row r="161" spans="1:9" ht="38.25" x14ac:dyDescent="0.25">
      <c r="A161" s="112" t="s">
        <v>426</v>
      </c>
      <c r="B161" s="67" t="s">
        <v>27</v>
      </c>
      <c r="C161" s="67" t="s">
        <v>427</v>
      </c>
      <c r="D161" s="132">
        <v>200722.02</v>
      </c>
      <c r="E161" s="105" t="s">
        <v>14</v>
      </c>
      <c r="F161" s="135">
        <v>42975</v>
      </c>
      <c r="G161" s="135">
        <v>42982</v>
      </c>
      <c r="H161" s="129" t="s">
        <v>157</v>
      </c>
      <c r="I161" s="80"/>
    </row>
    <row r="162" spans="1:9" ht="51" x14ac:dyDescent="0.25">
      <c r="A162" s="112" t="s">
        <v>428</v>
      </c>
      <c r="B162" s="67" t="s">
        <v>72</v>
      </c>
      <c r="C162" s="67" t="s">
        <v>429</v>
      </c>
      <c r="D162" s="132">
        <v>23600</v>
      </c>
      <c r="E162" s="105" t="s">
        <v>14</v>
      </c>
      <c r="F162" s="135">
        <v>42976</v>
      </c>
      <c r="G162" s="135">
        <v>42983</v>
      </c>
      <c r="H162" s="129" t="s">
        <v>157</v>
      </c>
      <c r="I162" s="80"/>
    </row>
    <row r="163" spans="1:9" ht="114.75" x14ac:dyDescent="0.25">
      <c r="A163" s="112" t="s">
        <v>430</v>
      </c>
      <c r="B163" s="67" t="s">
        <v>296</v>
      </c>
      <c r="C163" s="67" t="s">
        <v>431</v>
      </c>
      <c r="D163" s="132">
        <v>35000</v>
      </c>
      <c r="E163" s="105" t="s">
        <v>14</v>
      </c>
      <c r="F163" s="135">
        <v>42978</v>
      </c>
      <c r="G163" s="135">
        <v>42983</v>
      </c>
      <c r="H163" s="132" t="s">
        <v>157</v>
      </c>
      <c r="I163" s="80"/>
    </row>
    <row r="164" spans="1:9" ht="102" x14ac:dyDescent="0.25">
      <c r="A164" s="112" t="s">
        <v>432</v>
      </c>
      <c r="B164" s="67" t="s">
        <v>433</v>
      </c>
      <c r="C164" s="67" t="s">
        <v>434</v>
      </c>
      <c r="D164" s="132">
        <v>106908</v>
      </c>
      <c r="E164" s="105" t="s">
        <v>14</v>
      </c>
      <c r="F164" s="135">
        <v>42982</v>
      </c>
      <c r="G164" s="135">
        <v>42984</v>
      </c>
      <c r="H164" s="132" t="s">
        <v>157</v>
      </c>
      <c r="I164" s="80"/>
    </row>
    <row r="165" spans="1:9" ht="63.75" x14ac:dyDescent="0.25">
      <c r="A165" s="112" t="s">
        <v>435</v>
      </c>
      <c r="B165" s="67" t="s">
        <v>436</v>
      </c>
      <c r="C165" s="67" t="s">
        <v>437</v>
      </c>
      <c r="D165" s="132">
        <v>150000</v>
      </c>
      <c r="E165" s="105" t="s">
        <v>14</v>
      </c>
      <c r="F165" s="135">
        <v>42956</v>
      </c>
      <c r="G165" s="135">
        <v>42984</v>
      </c>
      <c r="H165" s="132" t="s">
        <v>157</v>
      </c>
      <c r="I165" s="80"/>
    </row>
    <row r="166" spans="1:9" ht="38.25" x14ac:dyDescent="0.25">
      <c r="A166" s="112" t="s">
        <v>438</v>
      </c>
      <c r="B166" s="67" t="s">
        <v>439</v>
      </c>
      <c r="C166" s="67" t="s">
        <v>440</v>
      </c>
      <c r="D166" s="132">
        <v>231</v>
      </c>
      <c r="E166" s="105" t="s">
        <v>14</v>
      </c>
      <c r="F166" s="135">
        <v>42978</v>
      </c>
      <c r="G166" s="135">
        <v>42984</v>
      </c>
      <c r="H166" s="132" t="s">
        <v>157</v>
      </c>
      <c r="I166" s="80"/>
    </row>
    <row r="167" spans="1:9" ht="63.75" x14ac:dyDescent="0.25">
      <c r="A167" s="112" t="s">
        <v>441</v>
      </c>
      <c r="B167" s="67" t="s">
        <v>114</v>
      </c>
      <c r="C167" s="67" t="s">
        <v>442</v>
      </c>
      <c r="D167" s="132">
        <v>3378.34</v>
      </c>
      <c r="E167" s="105" t="s">
        <v>14</v>
      </c>
      <c r="F167" s="135">
        <v>42972</v>
      </c>
      <c r="G167" s="135">
        <v>42984</v>
      </c>
      <c r="H167" s="132" t="s">
        <v>157</v>
      </c>
      <c r="I167" s="80"/>
    </row>
    <row r="168" spans="1:9" ht="63.75" x14ac:dyDescent="0.25">
      <c r="A168" s="112" t="s">
        <v>443</v>
      </c>
      <c r="B168" s="67" t="s">
        <v>114</v>
      </c>
      <c r="C168" s="67" t="s">
        <v>444</v>
      </c>
      <c r="D168" s="132">
        <v>2600.7199999999998</v>
      </c>
      <c r="E168" s="105" t="s">
        <v>14</v>
      </c>
      <c r="F168" s="135">
        <v>42971</v>
      </c>
      <c r="G168" s="135">
        <v>42984</v>
      </c>
      <c r="H168" s="132" t="s">
        <v>157</v>
      </c>
      <c r="I168" s="80"/>
    </row>
    <row r="169" spans="1:9" ht="76.5" x14ac:dyDescent="0.25">
      <c r="A169" s="112" t="s">
        <v>445</v>
      </c>
      <c r="B169" s="67" t="s">
        <v>446</v>
      </c>
      <c r="C169" s="67" t="s">
        <v>447</v>
      </c>
      <c r="D169" s="132">
        <v>54103</v>
      </c>
      <c r="E169" s="105" t="s">
        <v>14</v>
      </c>
      <c r="F169" s="135">
        <v>42968</v>
      </c>
      <c r="G169" s="135">
        <v>42984</v>
      </c>
      <c r="H169" s="132" t="s">
        <v>157</v>
      </c>
      <c r="I169" s="80"/>
    </row>
    <row r="170" spans="1:9" ht="38.25" x14ac:dyDescent="0.25">
      <c r="A170" s="112" t="s">
        <v>448</v>
      </c>
      <c r="B170" s="67" t="s">
        <v>161</v>
      </c>
      <c r="C170" s="67" t="s">
        <v>449</v>
      </c>
      <c r="D170" s="132">
        <v>1194.3599999999999</v>
      </c>
      <c r="E170" s="105" t="s">
        <v>14</v>
      </c>
      <c r="F170" s="135">
        <v>42978</v>
      </c>
      <c r="G170" s="135">
        <v>42984</v>
      </c>
      <c r="H170" s="132" t="s">
        <v>157</v>
      </c>
      <c r="I170" s="80"/>
    </row>
    <row r="171" spans="1:9" ht="38.25" x14ac:dyDescent="0.25">
      <c r="A171" s="112" t="s">
        <v>450</v>
      </c>
      <c r="B171" s="67" t="s">
        <v>161</v>
      </c>
      <c r="C171" s="67" t="s">
        <v>278</v>
      </c>
      <c r="D171" s="132">
        <v>74218.69</v>
      </c>
      <c r="E171" s="105" t="s">
        <v>14</v>
      </c>
      <c r="F171" s="135">
        <v>42978</v>
      </c>
      <c r="G171" s="135">
        <v>42984</v>
      </c>
      <c r="H171" s="132" t="s">
        <v>157</v>
      </c>
      <c r="I171" s="80"/>
    </row>
    <row r="172" spans="1:9" ht="38.25" x14ac:dyDescent="0.25">
      <c r="A172" s="112" t="s">
        <v>451</v>
      </c>
      <c r="B172" s="67" t="s">
        <v>161</v>
      </c>
      <c r="C172" s="67" t="s">
        <v>279</v>
      </c>
      <c r="D172" s="132">
        <v>1926.45</v>
      </c>
      <c r="E172" s="105" t="s">
        <v>14</v>
      </c>
      <c r="F172" s="135">
        <v>42978</v>
      </c>
      <c r="G172" s="135">
        <v>42984</v>
      </c>
      <c r="H172" s="132" t="s">
        <v>157</v>
      </c>
      <c r="I172" s="80"/>
    </row>
    <row r="173" spans="1:9" ht="51" x14ac:dyDescent="0.25">
      <c r="A173" s="112" t="s">
        <v>452</v>
      </c>
      <c r="B173" s="67" t="s">
        <v>161</v>
      </c>
      <c r="C173" s="67" t="s">
        <v>453</v>
      </c>
      <c r="D173" s="132">
        <v>90030.74</v>
      </c>
      <c r="E173" s="105" t="s">
        <v>14</v>
      </c>
      <c r="F173" s="135">
        <v>42978</v>
      </c>
      <c r="G173" s="135">
        <v>42984</v>
      </c>
      <c r="H173" s="132" t="s">
        <v>157</v>
      </c>
      <c r="I173" s="80"/>
    </row>
    <row r="174" spans="1:9" ht="38.25" x14ac:dyDescent="0.25">
      <c r="A174" s="112" t="s">
        <v>454</v>
      </c>
      <c r="B174" s="67" t="s">
        <v>162</v>
      </c>
      <c r="C174" s="67" t="s">
        <v>455</v>
      </c>
      <c r="D174" s="132">
        <v>804.86</v>
      </c>
      <c r="E174" s="105" t="s">
        <v>14</v>
      </c>
      <c r="F174" s="135">
        <v>42981</v>
      </c>
      <c r="G174" s="135">
        <v>42984</v>
      </c>
      <c r="H174" s="132" t="s">
        <v>157</v>
      </c>
      <c r="I174" s="80"/>
    </row>
    <row r="175" spans="1:9" ht="38.25" x14ac:dyDescent="0.25">
      <c r="A175" s="112" t="s">
        <v>456</v>
      </c>
      <c r="B175" s="67" t="s">
        <v>162</v>
      </c>
      <c r="C175" s="67" t="s">
        <v>457</v>
      </c>
      <c r="D175" s="132">
        <v>549.49</v>
      </c>
      <c r="E175" s="105" t="s">
        <v>14</v>
      </c>
      <c r="F175" s="135">
        <v>42981</v>
      </c>
      <c r="G175" s="135">
        <v>42984</v>
      </c>
      <c r="H175" s="132" t="s">
        <v>157</v>
      </c>
      <c r="I175" s="80"/>
    </row>
    <row r="176" spans="1:9" ht="38.25" x14ac:dyDescent="0.25">
      <c r="A176" s="112" t="s">
        <v>458</v>
      </c>
      <c r="B176" s="67" t="s">
        <v>162</v>
      </c>
      <c r="C176" s="67" t="s">
        <v>473</v>
      </c>
      <c r="D176" s="132">
        <v>306.08</v>
      </c>
      <c r="E176" s="105" t="s">
        <v>14</v>
      </c>
      <c r="F176" s="135">
        <v>42981</v>
      </c>
      <c r="G176" s="135">
        <v>42984</v>
      </c>
      <c r="H176" s="132" t="s">
        <v>157</v>
      </c>
      <c r="I176" s="80"/>
    </row>
    <row r="177" spans="1:9" ht="38.25" x14ac:dyDescent="0.25">
      <c r="A177" s="112" t="s">
        <v>459</v>
      </c>
      <c r="B177" s="67" t="s">
        <v>162</v>
      </c>
      <c r="C177" s="67" t="s">
        <v>472</v>
      </c>
      <c r="D177" s="132">
        <v>926.34</v>
      </c>
      <c r="E177" s="105" t="s">
        <v>14</v>
      </c>
      <c r="F177" s="135">
        <v>42981</v>
      </c>
      <c r="G177" s="135">
        <v>42984</v>
      </c>
      <c r="H177" s="132" t="s">
        <v>157</v>
      </c>
      <c r="I177" s="80"/>
    </row>
    <row r="178" spans="1:9" ht="38.25" x14ac:dyDescent="0.25">
      <c r="A178" s="112" t="s">
        <v>460</v>
      </c>
      <c r="B178" s="67" t="s">
        <v>162</v>
      </c>
      <c r="C178" s="67" t="s">
        <v>461</v>
      </c>
      <c r="D178" s="132">
        <v>761.84</v>
      </c>
      <c r="E178" s="105" t="s">
        <v>14</v>
      </c>
      <c r="F178" s="135">
        <v>42981</v>
      </c>
      <c r="G178" s="135">
        <v>42984</v>
      </c>
      <c r="H178" s="132" t="s">
        <v>157</v>
      </c>
      <c r="I178" s="80"/>
    </row>
    <row r="179" spans="1:9" ht="38.25" x14ac:dyDescent="0.25">
      <c r="A179" s="112" t="s">
        <v>462</v>
      </c>
      <c r="B179" s="67" t="s">
        <v>162</v>
      </c>
      <c r="C179" s="67" t="s">
        <v>463</v>
      </c>
      <c r="D179" s="132">
        <v>1039.6400000000001</v>
      </c>
      <c r="E179" s="105" t="s">
        <v>14</v>
      </c>
      <c r="F179" s="135">
        <v>42981</v>
      </c>
      <c r="G179" s="135">
        <v>42984</v>
      </c>
      <c r="H179" s="132" t="s">
        <v>157</v>
      </c>
      <c r="I179" s="80"/>
    </row>
    <row r="180" spans="1:9" ht="38.25" x14ac:dyDescent="0.25">
      <c r="A180" s="112" t="s">
        <v>464</v>
      </c>
      <c r="B180" s="67" t="s">
        <v>162</v>
      </c>
      <c r="C180" s="67" t="s">
        <v>465</v>
      </c>
      <c r="D180" s="132">
        <v>1389.52</v>
      </c>
      <c r="E180" s="105" t="s">
        <v>14</v>
      </c>
      <c r="F180" s="135">
        <v>42981</v>
      </c>
      <c r="G180" s="135">
        <v>42984</v>
      </c>
      <c r="H180" s="132" t="s">
        <v>157</v>
      </c>
      <c r="I180" s="80"/>
    </row>
    <row r="181" spans="1:9" ht="38.25" x14ac:dyDescent="0.25">
      <c r="A181" s="112" t="s">
        <v>466</v>
      </c>
      <c r="B181" s="67" t="s">
        <v>162</v>
      </c>
      <c r="C181" s="67" t="s">
        <v>467</v>
      </c>
      <c r="D181" s="132">
        <v>5890.07</v>
      </c>
      <c r="E181" s="105" t="s">
        <v>14</v>
      </c>
      <c r="F181" s="135">
        <v>42981</v>
      </c>
      <c r="G181" s="135">
        <v>42984</v>
      </c>
      <c r="H181" s="132" t="s">
        <v>157</v>
      </c>
      <c r="I181" s="80"/>
    </row>
    <row r="182" spans="1:9" ht="38.25" x14ac:dyDescent="0.25">
      <c r="A182" s="112" t="s">
        <v>468</v>
      </c>
      <c r="B182" s="67" t="s">
        <v>162</v>
      </c>
      <c r="C182" s="67" t="s">
        <v>469</v>
      </c>
      <c r="D182" s="132">
        <v>940.3</v>
      </c>
      <c r="E182" s="105" t="s">
        <v>14</v>
      </c>
      <c r="F182" s="135">
        <v>42981</v>
      </c>
      <c r="G182" s="135">
        <v>42984</v>
      </c>
      <c r="H182" s="132" t="s">
        <v>157</v>
      </c>
      <c r="I182" s="80"/>
    </row>
    <row r="183" spans="1:9" ht="51" x14ac:dyDescent="0.25">
      <c r="A183" s="112" t="s">
        <v>470</v>
      </c>
      <c r="B183" s="67" t="s">
        <v>162</v>
      </c>
      <c r="C183" s="67" t="s">
        <v>471</v>
      </c>
      <c r="D183" s="132">
        <v>214.63</v>
      </c>
      <c r="E183" s="105" t="s">
        <v>14</v>
      </c>
      <c r="F183" s="135">
        <v>42981</v>
      </c>
      <c r="G183" s="135">
        <v>42984</v>
      </c>
      <c r="H183" s="132" t="s">
        <v>157</v>
      </c>
      <c r="I183" s="80"/>
    </row>
    <row r="184" spans="1:9" ht="25.5" x14ac:dyDescent="0.25">
      <c r="A184" s="112" t="s">
        <v>474</v>
      </c>
      <c r="B184" s="67" t="s">
        <v>100</v>
      </c>
      <c r="C184" s="67"/>
      <c r="D184" s="132">
        <v>4395.5</v>
      </c>
      <c r="E184" s="105" t="s">
        <v>14</v>
      </c>
      <c r="F184" s="135">
        <v>42955</v>
      </c>
      <c r="G184" s="135">
        <v>42984</v>
      </c>
      <c r="H184" s="132" t="s">
        <v>157</v>
      </c>
      <c r="I184" s="80"/>
    </row>
    <row r="185" spans="1:9" ht="25.5" x14ac:dyDescent="0.25">
      <c r="A185" s="112" t="s">
        <v>475</v>
      </c>
      <c r="B185" s="67" t="s">
        <v>152</v>
      </c>
      <c r="C185" s="67"/>
      <c r="D185" s="132">
        <v>15000</v>
      </c>
      <c r="E185" s="105" t="s">
        <v>14</v>
      </c>
      <c r="F185" s="135">
        <v>42975</v>
      </c>
      <c r="G185" s="135">
        <v>42984</v>
      </c>
      <c r="H185" s="132" t="s">
        <v>157</v>
      </c>
      <c r="I185" s="80"/>
    </row>
    <row r="186" spans="1:9" ht="25.5" x14ac:dyDescent="0.25">
      <c r="A186" s="112" t="s">
        <v>476</v>
      </c>
      <c r="B186" s="67" t="s">
        <v>163</v>
      </c>
      <c r="C186" s="67"/>
      <c r="D186" s="132">
        <v>150000</v>
      </c>
      <c r="E186" s="105" t="s">
        <v>14</v>
      </c>
      <c r="F186" s="135">
        <v>42968</v>
      </c>
      <c r="G186" s="135">
        <v>42984</v>
      </c>
      <c r="H186" s="132" t="s">
        <v>157</v>
      </c>
      <c r="I186" s="80"/>
    </row>
    <row r="187" spans="1:9" ht="38.25" x14ac:dyDescent="0.25">
      <c r="A187" s="112" t="s">
        <v>477</v>
      </c>
      <c r="B187" s="67" t="s">
        <v>72</v>
      </c>
      <c r="C187" s="67" t="s">
        <v>478</v>
      </c>
      <c r="D187" s="132">
        <v>11800</v>
      </c>
      <c r="E187" s="105" t="s">
        <v>14</v>
      </c>
      <c r="F187" s="135">
        <v>42977</v>
      </c>
      <c r="G187" s="135">
        <v>42984</v>
      </c>
      <c r="H187" s="132" t="s">
        <v>157</v>
      </c>
      <c r="I187" s="80"/>
    </row>
    <row r="188" spans="1:9" ht="51" x14ac:dyDescent="0.25">
      <c r="A188" s="112" t="s">
        <v>158</v>
      </c>
      <c r="B188" s="67" t="s">
        <v>479</v>
      </c>
      <c r="C188" s="67" t="s">
        <v>480</v>
      </c>
      <c r="D188" s="132">
        <v>35400</v>
      </c>
      <c r="E188" s="105" t="s">
        <v>14</v>
      </c>
      <c r="F188" s="135">
        <v>42976</v>
      </c>
      <c r="G188" s="135">
        <v>42984</v>
      </c>
      <c r="H188" s="132" t="s">
        <v>157</v>
      </c>
      <c r="I188" s="80"/>
    </row>
    <row r="189" spans="1:9" x14ac:dyDescent="0.25">
      <c r="A189" s="91"/>
      <c r="B189" s="93"/>
      <c r="C189" s="1"/>
      <c r="D189" s="149"/>
      <c r="E189" s="93"/>
      <c r="F189" s="150"/>
      <c r="G189" s="150"/>
      <c r="H189" s="149"/>
      <c r="I189" s="80"/>
    </row>
    <row r="190" spans="1:9" ht="15.75" x14ac:dyDescent="0.25">
      <c r="A190" s="91"/>
      <c r="B190" s="93"/>
      <c r="C190" s="131" t="s">
        <v>277</v>
      </c>
      <c r="D190" s="139">
        <f>SUM(D115:D188)</f>
        <v>3356878.02</v>
      </c>
      <c r="E190" s="93"/>
      <c r="F190" s="93"/>
      <c r="G190" s="91"/>
      <c r="H190" s="130"/>
      <c r="I190" s="80"/>
    </row>
    <row r="191" spans="1:9" ht="15.75" x14ac:dyDescent="0.25">
      <c r="A191" s="91"/>
      <c r="B191" s="93"/>
      <c r="C191" s="131" t="s">
        <v>172</v>
      </c>
      <c r="D191" s="139">
        <f>+D190+D113+D81+D62+D52</f>
        <v>6282801.1799999997</v>
      </c>
      <c r="E191" s="93"/>
      <c r="F191" s="93"/>
      <c r="G191" s="91"/>
      <c r="H191" s="130"/>
      <c r="I191" s="80"/>
    </row>
    <row r="192" spans="1:9" ht="15.75" x14ac:dyDescent="0.25">
      <c r="A192" s="91"/>
      <c r="B192" s="93"/>
      <c r="C192" s="131" t="s">
        <v>483</v>
      </c>
      <c r="D192" s="139"/>
      <c r="E192" s="93"/>
      <c r="F192" s="93"/>
      <c r="G192" s="91"/>
      <c r="H192" s="130"/>
      <c r="I192" s="80"/>
    </row>
    <row r="193" spans="1:9" ht="15.75" x14ac:dyDescent="0.25">
      <c r="A193" s="91"/>
      <c r="B193" s="93"/>
      <c r="C193" s="131"/>
      <c r="D193" s="139"/>
      <c r="E193" s="93"/>
      <c r="F193" s="93"/>
      <c r="G193" s="91"/>
      <c r="H193" s="130"/>
      <c r="I193" s="80"/>
    </row>
    <row r="194" spans="1:9" ht="15.75" x14ac:dyDescent="0.25">
      <c r="A194" s="91"/>
      <c r="B194" s="93"/>
      <c r="C194" s="131"/>
      <c r="D194" s="139"/>
      <c r="E194" s="93"/>
      <c r="F194" s="93"/>
      <c r="G194" s="91"/>
      <c r="H194" s="130"/>
      <c r="I194" s="80"/>
    </row>
    <row r="195" spans="1:9" x14ac:dyDescent="0.25">
      <c r="A195" s="91"/>
      <c r="B195" s="93"/>
      <c r="C195" s="18"/>
      <c r="D195" s="92"/>
      <c r="E195" s="93"/>
      <c r="F195" s="93"/>
      <c r="G195" s="91"/>
      <c r="H195" s="130"/>
      <c r="I195" s="80"/>
    </row>
    <row r="196" spans="1:9" x14ac:dyDescent="0.25">
      <c r="A196" s="108" t="s">
        <v>120</v>
      </c>
      <c r="C196" s="109" t="s">
        <v>121</v>
      </c>
      <c r="D196" s="110"/>
      <c r="F196" s="107" t="s">
        <v>122</v>
      </c>
      <c r="G196" s="111"/>
      <c r="H196" s="101"/>
      <c r="I196" s="80"/>
    </row>
    <row r="197" spans="1:9" x14ac:dyDescent="0.25">
      <c r="A197" s="140" t="s">
        <v>123</v>
      </c>
      <c r="C197" s="140" t="s">
        <v>124</v>
      </c>
      <c r="E197" s="151" t="s">
        <v>125</v>
      </c>
      <c r="F197" s="151"/>
      <c r="G197" s="151"/>
      <c r="H197" s="152"/>
      <c r="I197" s="80"/>
    </row>
    <row r="200" spans="1:9" x14ac:dyDescent="0.25">
      <c r="I200" s="80"/>
    </row>
  </sheetData>
  <mergeCells count="7">
    <mergeCell ref="E197:H197"/>
    <mergeCell ref="D5:F5"/>
    <mergeCell ref="E7:F7"/>
    <mergeCell ref="A7:B7"/>
    <mergeCell ref="A2:H2"/>
    <mergeCell ref="A3:H3"/>
    <mergeCell ref="A4:H4"/>
  </mergeCells>
  <pageMargins left="0.7" right="0.7" top="0.75" bottom="0.75" header="0.3" footer="0.3"/>
  <pageSetup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E20" sqref="E20"/>
    </sheetView>
  </sheetViews>
  <sheetFormatPr baseColWidth="10" defaultRowHeight="15" x14ac:dyDescent="0.25"/>
  <cols>
    <col min="2" max="2" width="15.5703125" customWidth="1"/>
    <col min="4" max="4" width="19.28515625" customWidth="1"/>
    <col min="5" max="5" width="29.42578125" customWidth="1"/>
    <col min="6" max="6" width="16.85546875" customWidth="1"/>
    <col min="7" max="7" width="16.42578125" customWidth="1"/>
  </cols>
  <sheetData>
    <row r="1" spans="1:7" ht="18.75" x14ac:dyDescent="0.3">
      <c r="A1" s="172" t="s">
        <v>126</v>
      </c>
      <c r="B1" s="173"/>
      <c r="C1" s="173"/>
      <c r="D1" s="173"/>
      <c r="E1" s="173"/>
      <c r="F1" s="173"/>
      <c r="G1" s="174"/>
    </row>
    <row r="2" spans="1:7" x14ac:dyDescent="0.25">
      <c r="A2" s="13"/>
      <c r="B2" s="14"/>
      <c r="C2" s="14"/>
      <c r="D2" s="14"/>
      <c r="E2" s="14"/>
      <c r="F2" s="15"/>
      <c r="G2" s="16"/>
    </row>
    <row r="3" spans="1:7" ht="15.75" x14ac:dyDescent="0.25">
      <c r="A3" s="175" t="s">
        <v>127</v>
      </c>
      <c r="B3" s="153"/>
      <c r="C3" s="153"/>
      <c r="D3" s="153"/>
      <c r="E3" s="153"/>
      <c r="F3" s="153"/>
      <c r="G3" s="176"/>
    </row>
    <row r="4" spans="1:7" x14ac:dyDescent="0.25">
      <c r="A4" s="17"/>
      <c r="B4" s="18"/>
      <c r="C4" s="14"/>
      <c r="D4" s="14"/>
      <c r="E4" s="14"/>
      <c r="F4" s="15"/>
      <c r="G4" s="19"/>
    </row>
    <row r="5" spans="1:7" x14ac:dyDescent="0.25">
      <c r="A5" s="177" t="s">
        <v>280</v>
      </c>
      <c r="B5" s="178"/>
      <c r="C5" s="178"/>
      <c r="D5" s="178"/>
      <c r="E5" s="178"/>
      <c r="F5" s="178"/>
      <c r="G5" s="179"/>
    </row>
    <row r="6" spans="1:7" ht="15.75" x14ac:dyDescent="0.25">
      <c r="A6" s="13"/>
      <c r="B6" s="14"/>
      <c r="C6" s="14"/>
      <c r="D6" s="20"/>
      <c r="E6" s="14"/>
      <c r="F6" s="15"/>
      <c r="G6" s="16"/>
    </row>
    <row r="7" spans="1:7" ht="15.75" x14ac:dyDescent="0.25">
      <c r="A7" s="21" t="s">
        <v>128</v>
      </c>
      <c r="B7" s="22"/>
      <c r="C7" s="14"/>
      <c r="D7" s="23">
        <f>+'CUENTA POR PAGAR AGOSTO  2017'!D191</f>
        <v>6282801.1799999997</v>
      </c>
      <c r="E7" s="14"/>
      <c r="F7" s="15"/>
      <c r="G7" s="16"/>
    </row>
    <row r="8" spans="1:7" ht="15.75" x14ac:dyDescent="0.25">
      <c r="A8" s="21" t="s">
        <v>129</v>
      </c>
      <c r="B8" s="22"/>
      <c r="C8" s="14"/>
      <c r="D8" s="24"/>
      <c r="E8" s="18"/>
      <c r="F8" s="15"/>
      <c r="G8" s="16"/>
    </row>
    <row r="9" spans="1:7" ht="15.75" x14ac:dyDescent="0.25">
      <c r="A9" s="21" t="s">
        <v>130</v>
      </c>
      <c r="B9" s="22"/>
      <c r="C9" s="14"/>
      <c r="D9" s="23">
        <v>19884680.620000001</v>
      </c>
      <c r="E9" s="25"/>
      <c r="F9" s="15"/>
      <c r="G9" s="16"/>
    </row>
    <row r="10" spans="1:7" x14ac:dyDescent="0.25">
      <c r="A10" s="13"/>
      <c r="B10" s="14"/>
      <c r="C10" s="14"/>
      <c r="D10" s="25"/>
      <c r="E10" s="25"/>
      <c r="F10" s="15"/>
      <c r="G10" s="16"/>
    </row>
    <row r="11" spans="1:7" ht="15.75" thickBot="1" x14ac:dyDescent="0.3">
      <c r="A11" s="21" t="s">
        <v>131</v>
      </c>
      <c r="B11" s="22"/>
      <c r="C11" s="14"/>
      <c r="D11" s="26">
        <f>+D7-D9</f>
        <v>-13601879.440000001</v>
      </c>
      <c r="E11" s="25"/>
      <c r="F11" s="15"/>
      <c r="G11" s="16"/>
    </row>
    <row r="12" spans="1:7" ht="15.75" thickTop="1" x14ac:dyDescent="0.25">
      <c r="A12" s="21"/>
      <c r="B12" s="22"/>
      <c r="C12" s="14"/>
      <c r="D12" s="14"/>
      <c r="E12" s="14"/>
      <c r="F12" s="15"/>
      <c r="G12" s="27"/>
    </row>
    <row r="13" spans="1:7" x14ac:dyDescent="0.25">
      <c r="A13" s="21" t="s">
        <v>132</v>
      </c>
      <c r="B13" s="22"/>
      <c r="C13" s="14"/>
      <c r="D13" s="14"/>
      <c r="E13" s="14"/>
      <c r="F13" s="15"/>
      <c r="G13" s="16"/>
    </row>
    <row r="14" spans="1:7" x14ac:dyDescent="0.25">
      <c r="A14" s="28"/>
      <c r="B14" s="29"/>
      <c r="C14" s="180"/>
      <c r="D14" s="180"/>
      <c r="E14" s="180"/>
      <c r="F14" s="180"/>
      <c r="G14" s="181"/>
    </row>
    <row r="15" spans="1:7" x14ac:dyDescent="0.25">
      <c r="A15" s="28"/>
      <c r="B15" s="29"/>
      <c r="C15" s="12"/>
      <c r="D15" s="12"/>
      <c r="E15" s="12"/>
      <c r="F15" s="15"/>
      <c r="G15" s="30"/>
    </row>
    <row r="16" spans="1:7" x14ac:dyDescent="0.25">
      <c r="A16" s="21"/>
      <c r="B16" s="22"/>
      <c r="C16" s="182" t="s">
        <v>133</v>
      </c>
      <c r="D16" s="183"/>
      <c r="E16" s="183"/>
      <c r="F16" s="184"/>
      <c r="G16" s="16"/>
    </row>
    <row r="17" spans="1:7" x14ac:dyDescent="0.25">
      <c r="A17" s="21"/>
      <c r="B17" s="22"/>
      <c r="C17" s="14"/>
      <c r="D17" s="14"/>
      <c r="E17" s="14"/>
      <c r="F17" s="15"/>
      <c r="G17" s="16"/>
    </row>
    <row r="18" spans="1:7" x14ac:dyDescent="0.25">
      <c r="A18" s="17" t="s">
        <v>134</v>
      </c>
      <c r="B18" s="31">
        <f>+'CUENTA POR PAGAR AGOSTO  2017'!D190</f>
        <v>3356878.02</v>
      </c>
      <c r="C18" s="32"/>
      <c r="D18" s="33" t="s">
        <v>135</v>
      </c>
      <c r="E18" s="31">
        <f>+'CUENTA POR PAGAR AGOSTO  2017'!D113</f>
        <v>1105395.6100000001</v>
      </c>
      <c r="F18" s="34" t="s">
        <v>136</v>
      </c>
      <c r="G18" s="35">
        <f>+'CUENTA POR PAGAR AGOSTO  2017'!D81</f>
        <v>568972.67000000004</v>
      </c>
    </row>
    <row r="19" spans="1:7" x14ac:dyDescent="0.25">
      <c r="A19" s="21"/>
      <c r="B19" s="22"/>
      <c r="C19" s="18"/>
      <c r="D19" s="18"/>
      <c r="E19" s="18"/>
      <c r="F19" s="36"/>
      <c r="G19" s="16"/>
    </row>
    <row r="20" spans="1:7" x14ac:dyDescent="0.25">
      <c r="A20" s="17" t="s">
        <v>137</v>
      </c>
      <c r="B20" s="31">
        <f>+'CUENTA POR PAGAR AGOSTO  2017'!D62</f>
        <v>155227.59</v>
      </c>
      <c r="C20" s="32"/>
      <c r="D20" s="33" t="s">
        <v>138</v>
      </c>
      <c r="E20" s="31">
        <f>+'CUENTA POR PAGAR AGOSTO  2017'!D52</f>
        <v>1096327.29</v>
      </c>
      <c r="F20" s="34"/>
      <c r="G20" s="16"/>
    </row>
    <row r="21" spans="1:7" x14ac:dyDescent="0.25">
      <c r="A21" s="13"/>
      <c r="B21" s="14"/>
      <c r="C21" s="14"/>
      <c r="D21" s="14"/>
      <c r="E21" s="14"/>
      <c r="F21" s="15"/>
      <c r="G21" s="16"/>
    </row>
    <row r="22" spans="1:7" ht="15.75" thickBot="1" x14ac:dyDescent="0.3">
      <c r="A22" s="185" t="s">
        <v>139</v>
      </c>
      <c r="B22" s="186"/>
      <c r="C22" s="186"/>
      <c r="D22" s="186"/>
      <c r="E22" s="186"/>
      <c r="F22" s="186"/>
      <c r="G22" s="187"/>
    </row>
    <row r="23" spans="1:7" ht="15.75" thickTop="1" x14ac:dyDescent="0.25">
      <c r="A23" s="11"/>
      <c r="B23" s="11"/>
      <c r="C23" s="11"/>
      <c r="D23" s="11"/>
      <c r="E23" s="11"/>
      <c r="F23" s="11"/>
      <c r="G23" s="11"/>
    </row>
    <row r="24" spans="1:7" ht="23.25" x14ac:dyDescent="0.35">
      <c r="A24" s="171" t="s">
        <v>0</v>
      </c>
      <c r="B24" s="171"/>
      <c r="C24" s="171"/>
      <c r="D24" s="171"/>
      <c r="E24" s="171"/>
      <c r="F24" s="171"/>
      <c r="G24" s="171"/>
    </row>
    <row r="25" spans="1:7" x14ac:dyDescent="0.25">
      <c r="A25" s="166" t="s">
        <v>281</v>
      </c>
      <c r="B25" s="167"/>
      <c r="C25" s="167"/>
      <c r="D25" s="167"/>
      <c r="E25" s="167"/>
      <c r="F25" s="167"/>
      <c r="G25" s="168"/>
    </row>
    <row r="26" spans="1:7" x14ac:dyDescent="0.25">
      <c r="A26" s="13"/>
      <c r="B26" s="11"/>
      <c r="C26" s="11"/>
      <c r="D26" s="14"/>
      <c r="E26" s="14"/>
      <c r="F26" s="15"/>
      <c r="G26" s="16"/>
    </row>
    <row r="27" spans="1:7" x14ac:dyDescent="0.25">
      <c r="A27" s="37"/>
      <c r="B27" s="11"/>
      <c r="C27" s="34"/>
      <c r="D27" s="18"/>
      <c r="E27" s="38" t="s">
        <v>140</v>
      </c>
      <c r="F27" s="38" t="s">
        <v>141</v>
      </c>
      <c r="G27" s="39" t="s">
        <v>142</v>
      </c>
    </row>
    <row r="28" spans="1:7" x14ac:dyDescent="0.25">
      <c r="A28" s="40" t="s">
        <v>143</v>
      </c>
      <c r="B28" s="29">
        <v>2.1</v>
      </c>
      <c r="C28" s="169" t="s">
        <v>144</v>
      </c>
      <c r="D28" s="169"/>
      <c r="E28" s="41">
        <v>191559476.13</v>
      </c>
      <c r="F28" s="65"/>
      <c r="G28" s="42">
        <f>+E28-F28</f>
        <v>191559476.13</v>
      </c>
    </row>
    <row r="29" spans="1:7" x14ac:dyDescent="0.25">
      <c r="A29" s="21"/>
      <c r="B29" s="22"/>
      <c r="C29" s="43"/>
      <c r="D29" s="11"/>
      <c r="E29" s="44"/>
      <c r="F29" s="65"/>
      <c r="G29" s="45"/>
    </row>
    <row r="30" spans="1:7" x14ac:dyDescent="0.25">
      <c r="A30" s="21" t="s">
        <v>143</v>
      </c>
      <c r="B30" s="29">
        <v>2.2000000000000002</v>
      </c>
      <c r="C30" s="170" t="s">
        <v>145</v>
      </c>
      <c r="D30" s="170"/>
      <c r="E30" s="44">
        <v>18946853.600000001</v>
      </c>
      <c r="F30" s="65"/>
      <c r="G30" s="45">
        <f>+E30-F30</f>
        <v>18946853.600000001</v>
      </c>
    </row>
    <row r="31" spans="1:7" x14ac:dyDescent="0.25">
      <c r="A31" s="21"/>
      <c r="B31" s="22"/>
      <c r="C31" s="11"/>
      <c r="D31" s="11"/>
      <c r="E31" s="44"/>
      <c r="F31" s="65"/>
      <c r="G31" s="45"/>
    </row>
    <row r="32" spans="1:7" x14ac:dyDescent="0.25">
      <c r="A32" s="21" t="s">
        <v>143</v>
      </c>
      <c r="B32" s="29">
        <v>2.2999999999999998</v>
      </c>
      <c r="C32" s="170" t="s">
        <v>146</v>
      </c>
      <c r="D32" s="170"/>
      <c r="E32" s="44">
        <v>63020701.259999998</v>
      </c>
      <c r="F32" s="65"/>
      <c r="G32" s="45">
        <f>+E32-F32</f>
        <v>63020701.259999998</v>
      </c>
    </row>
    <row r="33" spans="1:8" x14ac:dyDescent="0.25">
      <c r="A33" s="21"/>
      <c r="B33" s="22"/>
      <c r="C33" s="11"/>
      <c r="D33" s="11"/>
      <c r="E33" s="44"/>
      <c r="F33" s="65"/>
      <c r="G33" s="45"/>
    </row>
    <row r="34" spans="1:8" x14ac:dyDescent="0.25">
      <c r="A34" s="21" t="s">
        <v>143</v>
      </c>
      <c r="B34" s="29">
        <v>2.4</v>
      </c>
      <c r="C34" s="170" t="s">
        <v>147</v>
      </c>
      <c r="D34" s="170"/>
      <c r="E34" s="44">
        <v>900000</v>
      </c>
      <c r="F34" s="65"/>
      <c r="G34" s="45">
        <f>+E34-F34</f>
        <v>900000</v>
      </c>
    </row>
    <row r="35" spans="1:8" x14ac:dyDescent="0.25">
      <c r="A35" s="21"/>
      <c r="B35" s="22"/>
      <c r="C35" s="11"/>
      <c r="D35" s="11"/>
      <c r="E35" s="44"/>
      <c r="F35" s="65"/>
      <c r="G35" s="45"/>
    </row>
    <row r="36" spans="1:8" ht="21.75" customHeight="1" x14ac:dyDescent="0.25">
      <c r="A36" s="46" t="s">
        <v>143</v>
      </c>
      <c r="B36" s="47">
        <v>2.6</v>
      </c>
      <c r="C36" s="161" t="s">
        <v>148</v>
      </c>
      <c r="D36" s="161"/>
      <c r="E36" s="48">
        <v>1814000</v>
      </c>
      <c r="F36" s="65"/>
      <c r="G36" s="49">
        <f>+E36-F36</f>
        <v>1814000</v>
      </c>
    </row>
    <row r="37" spans="1:8" x14ac:dyDescent="0.25">
      <c r="A37" s="21"/>
      <c r="B37" s="22"/>
      <c r="C37" s="11"/>
      <c r="D37" s="11"/>
      <c r="E37" s="44"/>
      <c r="F37" s="65"/>
      <c r="G37" s="45"/>
    </row>
    <row r="38" spans="1:8" x14ac:dyDescent="0.25">
      <c r="A38" s="21" t="s">
        <v>143</v>
      </c>
      <c r="B38" s="29">
        <v>2.7</v>
      </c>
      <c r="C38" s="162" t="s">
        <v>149</v>
      </c>
      <c r="D38" s="162"/>
      <c r="E38" s="63">
        <v>6734262</v>
      </c>
      <c r="F38" s="65"/>
      <c r="G38" s="64">
        <f>+E38-F38</f>
        <v>6734262</v>
      </c>
    </row>
    <row r="39" spans="1:8" ht="15.75" thickBot="1" x14ac:dyDescent="0.3">
      <c r="A39" s="33" t="s">
        <v>150</v>
      </c>
      <c r="B39" s="22"/>
      <c r="C39" s="22"/>
      <c r="D39" s="33"/>
      <c r="E39" s="50">
        <v>282975292.99000001</v>
      </c>
      <c r="F39" s="51">
        <f>SUM(F28:F38)</f>
        <v>0</v>
      </c>
      <c r="G39" s="52">
        <f>SUM(G28:G38)</f>
        <v>282975292.99000001</v>
      </c>
    </row>
    <row r="40" spans="1:8" ht="15.75" thickTop="1" x14ac:dyDescent="0.25">
      <c r="A40" s="21"/>
      <c r="B40" s="22"/>
      <c r="C40" s="22"/>
      <c r="D40" s="14"/>
      <c r="E40" s="53"/>
      <c r="F40" s="54"/>
      <c r="G40" s="55"/>
      <c r="H40" s="90"/>
    </row>
    <row r="41" spans="1:8" x14ac:dyDescent="0.25">
      <c r="A41" s="158" t="s">
        <v>151</v>
      </c>
      <c r="B41" s="159"/>
      <c r="C41" s="159"/>
      <c r="D41" s="159"/>
      <c r="E41" s="159"/>
      <c r="F41" s="159"/>
      <c r="G41" s="160"/>
    </row>
    <row r="42" spans="1:8" x14ac:dyDescent="0.25">
      <c r="A42" s="163"/>
      <c r="B42" s="164"/>
      <c r="C42" s="164"/>
      <c r="D42" s="164"/>
      <c r="E42" s="164"/>
      <c r="F42" s="164"/>
      <c r="G42" s="165"/>
    </row>
    <row r="43" spans="1:8" x14ac:dyDescent="0.25">
      <c r="A43" s="56"/>
      <c r="B43" s="57"/>
      <c r="C43" s="57"/>
      <c r="D43" s="57"/>
      <c r="E43" s="57"/>
      <c r="F43" s="58"/>
      <c r="G43" s="59"/>
    </row>
    <row r="44" spans="1:8" x14ac:dyDescent="0.25">
      <c r="A44" s="14"/>
      <c r="B44" s="14"/>
      <c r="C44" s="14"/>
      <c r="D44" s="14"/>
      <c r="E44" s="14"/>
      <c r="F44" s="15"/>
      <c r="G44" s="16"/>
    </row>
    <row r="45" spans="1:8" x14ac:dyDescent="0.25">
      <c r="A45" s="60"/>
      <c r="B45" s="60"/>
      <c r="C45" s="60"/>
      <c r="D45" s="60"/>
      <c r="E45" s="60"/>
      <c r="F45" s="61"/>
      <c r="G45" s="62"/>
    </row>
  </sheetData>
  <mergeCells count="16">
    <mergeCell ref="A24:G24"/>
    <mergeCell ref="A1:G1"/>
    <mergeCell ref="A3:G3"/>
    <mergeCell ref="A5:G5"/>
    <mergeCell ref="C14:G14"/>
    <mergeCell ref="C16:F16"/>
    <mergeCell ref="A22:G22"/>
    <mergeCell ref="A41:G41"/>
    <mergeCell ref="C36:D36"/>
    <mergeCell ref="C38:D38"/>
    <mergeCell ref="A42:G42"/>
    <mergeCell ref="A25:G25"/>
    <mergeCell ref="C28:D28"/>
    <mergeCell ref="C30:D30"/>
    <mergeCell ref="C32:D32"/>
    <mergeCell ref="C34:D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0" sqref="I2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CUENTA POR PAGAR AGOSTO  2017</vt:lpstr>
      <vt:lpstr>EJECUCION PRESUPUESTARIA</vt:lpstr>
      <vt:lpstr>Hoja5</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Paniagua</dc:creator>
  <cp:lastModifiedBy>CODOCAFE</cp:lastModifiedBy>
  <cp:lastPrinted>2017-08-31T15:37:28Z</cp:lastPrinted>
  <dcterms:created xsi:type="dcterms:W3CDTF">2017-06-06T14:16:30Z</dcterms:created>
  <dcterms:modified xsi:type="dcterms:W3CDTF">2017-09-11T14:28:30Z</dcterms:modified>
</cp:coreProperties>
</file>