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0" windowWidth="12240" windowHeight="3120" firstSheet="9" activeTab="9"/>
  </bookViews>
  <sheets>
    <sheet name="Norte. RP." sheetId="1" state="hidden" r:id="rId1"/>
    <sheet name="Norcentral. RP." sheetId="2" state="hidden" r:id="rId2"/>
    <sheet name="Noroeste. RP." sheetId="3" state="hidden" r:id="rId3"/>
    <sheet name="Nordeste. RP." sheetId="4" state="hidden" r:id="rId4"/>
    <sheet name="Central. RP." sheetId="5" state="hidden" r:id="rId5"/>
    <sheet name="Sureste. RP." sheetId="6" state="hidden" r:id="rId6"/>
    <sheet name="Suroeste.RP." sheetId="7" state="hidden" r:id="rId7"/>
    <sheet name="SUR. RP." sheetId="8" state="hidden" r:id="rId8"/>
    <sheet name="Chart1" sheetId="9" state="hidden" r:id="rId9"/>
    <sheet name="Resumen Nacional" sheetId="10" r:id="rId10"/>
    <sheet name="Grafico" sheetId="11" state="hidden" r:id="rId11"/>
    <sheet name="Hoja1" sheetId="12" state="hidden" r:id="rId12"/>
    <sheet name="Informe de compatibilidad" sheetId="13" state="hidden" r:id="rId13"/>
  </sheets>
  <definedNames/>
  <calcPr fullCalcOnLoad="1"/>
</workbook>
</file>

<file path=xl/sharedStrings.xml><?xml version="1.0" encoding="utf-8"?>
<sst xmlns="http://schemas.openxmlformats.org/spreadsheetml/2006/main" count="2688" uniqueCount="1864">
  <si>
    <t>SUBTOTAL</t>
  </si>
  <si>
    <t>TOTAL GENERAL</t>
  </si>
  <si>
    <t>OFEC.</t>
  </si>
  <si>
    <t>LA SIERRA</t>
  </si>
  <si>
    <t>SANTIAGO</t>
  </si>
  <si>
    <t>ESPAILLAT</t>
  </si>
  <si>
    <t>PUERTO PLATA</t>
  </si>
  <si>
    <t>LA VEGA</t>
  </si>
  <si>
    <t>BONAO</t>
  </si>
  <si>
    <t>MAO</t>
  </si>
  <si>
    <t>SANTIAGO RODRIGUEZ</t>
  </si>
  <si>
    <t>DAJABON</t>
  </si>
  <si>
    <t>DUARTE</t>
  </si>
  <si>
    <t>SALCEDO</t>
  </si>
  <si>
    <t>COTUI</t>
  </si>
  <si>
    <t>BANI</t>
  </si>
  <si>
    <t>CAMBITA</t>
  </si>
  <si>
    <t>LOS CACAOS</t>
  </si>
  <si>
    <t>YAMASA</t>
  </si>
  <si>
    <t>HIGUEY</t>
  </si>
  <si>
    <t>PERALTA</t>
  </si>
  <si>
    <t>PADRE LAS CASAS</t>
  </si>
  <si>
    <t>HONDO VALLE</t>
  </si>
  <si>
    <t>SAN JUAN</t>
  </si>
  <si>
    <t>EL CERCADO</t>
  </si>
  <si>
    <t>PARAISO</t>
  </si>
  <si>
    <t>POLO</t>
  </si>
  <si>
    <t>PEDERNALES</t>
  </si>
  <si>
    <t>JIMANI</t>
  </si>
  <si>
    <t>BARAHONA</t>
  </si>
  <si>
    <t xml:space="preserve"> CONSOLIDADO NACIONAL</t>
  </si>
  <si>
    <t>CONSEJO DOMINICANO DEL CAFE</t>
  </si>
  <si>
    <t xml:space="preserve"> </t>
  </si>
  <si>
    <t>Ing. Agron. Toribio Contreras R.</t>
  </si>
  <si>
    <t>Enc. Depto. Desarrollo Tecnologico.</t>
  </si>
  <si>
    <t xml:space="preserve">Productores </t>
  </si>
  <si>
    <t>Cedula</t>
  </si>
  <si>
    <t>Tareas</t>
  </si>
  <si>
    <t xml:space="preserve">Ubicación </t>
  </si>
  <si>
    <t>No.</t>
  </si>
  <si>
    <t>OFEC LA SIERRA</t>
  </si>
  <si>
    <t>OFEC BONAO</t>
  </si>
  <si>
    <t>NEYBA</t>
  </si>
  <si>
    <t>VILLA JARAGUA</t>
  </si>
  <si>
    <t xml:space="preserve">Total </t>
  </si>
  <si>
    <t>Informe de compatibilidad para CONSOLIDADO Y RELACION DE PRODUCTORES. ENERO 2015..xls</t>
  </si>
  <si>
    <t>Ejecutar el 31/01/2015 08:46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</si>
  <si>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</si>
  <si>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</si>
  <si>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</si>
  <si>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</si>
  <si>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</si>
  <si>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</si>
  <si>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Trampas</t>
  </si>
  <si>
    <t xml:space="preserve">Fincas </t>
  </si>
  <si>
    <t xml:space="preserve">Tareas </t>
  </si>
  <si>
    <t>% Ejecucion</t>
  </si>
  <si>
    <t xml:space="preserve">PRODUCTORES CON TRAMPAS INSTALADAS EN </t>
  </si>
  <si>
    <t xml:space="preserve">Sub total </t>
  </si>
  <si>
    <t>OFEC ESPAILLAT</t>
  </si>
  <si>
    <t>Sub total</t>
  </si>
  <si>
    <t>OFEC L VEGA</t>
  </si>
  <si>
    <t>OFEC SAN JUAN</t>
  </si>
  <si>
    <t>OFEC PADRE LAS CASAS</t>
  </si>
  <si>
    <t>Subtotal</t>
  </si>
  <si>
    <t>TOTAL REGIONAL</t>
  </si>
  <si>
    <t>OFEC HONDO VALLE</t>
  </si>
  <si>
    <t>OFEC DUARTE</t>
  </si>
  <si>
    <t>OFEC SANTIAGO</t>
  </si>
  <si>
    <t>OFEC  PERALTA</t>
  </si>
  <si>
    <t>OFEC  EL CERCADO</t>
  </si>
  <si>
    <t>OFEC MAO</t>
  </si>
  <si>
    <t>OFEC SALCEDO</t>
  </si>
  <si>
    <t xml:space="preserve">OFEC STGO. RODRIGUEZ </t>
  </si>
  <si>
    <t>OFEC  PEDERNALES</t>
  </si>
  <si>
    <t>OFEC BARAHONA</t>
  </si>
  <si>
    <t>OFEC  PARAISO-ENRIQUILLO</t>
  </si>
  <si>
    <t>OFEC  POLO</t>
  </si>
  <si>
    <t>OFEC LOS CACAOS</t>
  </si>
  <si>
    <t>OFEC Cambita</t>
  </si>
  <si>
    <t>OFEC YAMASA</t>
  </si>
  <si>
    <t>OFEC  BANI</t>
  </si>
  <si>
    <t>OFEC OCOA</t>
  </si>
  <si>
    <t xml:space="preserve"> OCOA</t>
  </si>
  <si>
    <t>Meta (trampas)</t>
  </si>
  <si>
    <t>Francisco Arias</t>
  </si>
  <si>
    <t>048-0035883-2</t>
  </si>
  <si>
    <t>Los Guazaros</t>
  </si>
  <si>
    <t xml:space="preserve">DIRECCIONES REGIONALES  </t>
  </si>
  <si>
    <t xml:space="preserve">  NORTE</t>
  </si>
  <si>
    <t>NORCENTRAL</t>
  </si>
  <si>
    <t>NOROESTE</t>
  </si>
  <si>
    <t>NORDESTE</t>
  </si>
  <si>
    <t xml:space="preserve"> CENTRAL</t>
  </si>
  <si>
    <t>SURESTE</t>
  </si>
  <si>
    <t xml:space="preserve"> SUROESTE</t>
  </si>
  <si>
    <t>SUR</t>
  </si>
  <si>
    <t>Ignacio Rodriguez</t>
  </si>
  <si>
    <t>049-0025220-8</t>
  </si>
  <si>
    <t>Maximo Disla</t>
  </si>
  <si>
    <t>OFEC  VILLA JARAGUA</t>
  </si>
  <si>
    <t>Genaro Mosquea</t>
  </si>
  <si>
    <t>Alejandro Hilario</t>
  </si>
  <si>
    <t>Casimiro A Hilario</t>
  </si>
  <si>
    <t>056-0137852-2</t>
  </si>
  <si>
    <t>Lucas Paulino</t>
  </si>
  <si>
    <t>056-0028401-1</t>
  </si>
  <si>
    <t>Manuel Acosta</t>
  </si>
  <si>
    <t>056-0058165-5</t>
  </si>
  <si>
    <t>porquero</t>
  </si>
  <si>
    <t>056-0027895-5</t>
  </si>
  <si>
    <t>056-0027704-9</t>
  </si>
  <si>
    <t>El arroyaso</t>
  </si>
  <si>
    <t xml:space="preserve">OFEC COTUI </t>
  </si>
  <si>
    <t>056-0087538-8</t>
  </si>
  <si>
    <t>El diviso</t>
  </si>
  <si>
    <t>Ramon Antonio Sanchez</t>
  </si>
  <si>
    <t>047-0065329-0</t>
  </si>
  <si>
    <t>La Llanada</t>
  </si>
  <si>
    <t>Juan Fundador Marmolejos</t>
  </si>
  <si>
    <t>047-0065245-8</t>
  </si>
  <si>
    <t>Jose Antonio Diaz</t>
  </si>
  <si>
    <t>047-0065166-6</t>
  </si>
  <si>
    <t>Willian Leonardo Enrriquez</t>
  </si>
  <si>
    <t>047-0174188-8</t>
  </si>
  <si>
    <t>Jose Miguel Nuñez</t>
  </si>
  <si>
    <t>047-0065274-8</t>
  </si>
  <si>
    <t>048-0035644-8</t>
  </si>
  <si>
    <t>Los Sinencios</t>
  </si>
  <si>
    <t>Valentin</t>
  </si>
  <si>
    <t xml:space="preserve">OFEC  JIMANI </t>
  </si>
  <si>
    <t>OFEC PUERTO PLATA</t>
  </si>
  <si>
    <t>OFEC NEYBA</t>
  </si>
  <si>
    <t>Paso Bajito</t>
  </si>
  <si>
    <t xml:space="preserve">Regionales </t>
  </si>
  <si>
    <t xml:space="preserve">Trampas </t>
  </si>
  <si>
    <t>Norte</t>
  </si>
  <si>
    <t>Norcentral</t>
  </si>
  <si>
    <t>Noroeste</t>
  </si>
  <si>
    <t>Nordeste</t>
  </si>
  <si>
    <t>Central</t>
  </si>
  <si>
    <t>Sureste</t>
  </si>
  <si>
    <t>Suroeste</t>
  </si>
  <si>
    <t>Sur</t>
  </si>
  <si>
    <t>Total</t>
  </si>
  <si>
    <t>Trampas instaladas y tareas intervenidas</t>
  </si>
  <si>
    <t>por Regionales.</t>
  </si>
  <si>
    <t>Cristino Payano</t>
  </si>
  <si>
    <t>002-0005260-3</t>
  </si>
  <si>
    <t xml:space="preserve">Finca La Mansión, La Cumbre </t>
  </si>
  <si>
    <t>La Cumbre</t>
  </si>
  <si>
    <t>Beltran Vargas Suares</t>
  </si>
  <si>
    <t>Juan Canela Abreu</t>
  </si>
  <si>
    <t>048-0036184-4</t>
  </si>
  <si>
    <t>El Capaz</t>
  </si>
  <si>
    <t>Luciano Abreu Canela</t>
  </si>
  <si>
    <t>048-0076421-1</t>
  </si>
  <si>
    <t>048-0084512-7</t>
  </si>
  <si>
    <t>Ramon Ant. Abreu</t>
  </si>
  <si>
    <t>048-0036153-9</t>
  </si>
  <si>
    <t>Faustino Canela Vargas</t>
  </si>
  <si>
    <t>048-0036186-9</t>
  </si>
  <si>
    <t>Piedra De Los Veganos</t>
  </si>
  <si>
    <t>Francisco Canela Vargas</t>
  </si>
  <si>
    <t>048-0036191-9</t>
  </si>
  <si>
    <t>Antonio Canela</t>
  </si>
  <si>
    <t>048-0036183-6</t>
  </si>
  <si>
    <t>Patricio R. Fernandez</t>
  </si>
  <si>
    <t>Ramon Ant. Abreu C.</t>
  </si>
  <si>
    <t>Juan Isidro Dilone</t>
  </si>
  <si>
    <t>050-0018754-1</t>
  </si>
  <si>
    <t>El Guayabo</t>
  </si>
  <si>
    <t>Juan Rosario</t>
  </si>
  <si>
    <t>050-0025144-6</t>
  </si>
  <si>
    <t>Emeterio Canela</t>
  </si>
  <si>
    <t>050-0018659-2</t>
  </si>
  <si>
    <t>Los Saltaderos</t>
  </si>
  <si>
    <t>Vinicio Diaz Jimenez</t>
  </si>
  <si>
    <t>047-0065393-6</t>
  </si>
  <si>
    <t>Eddy Garcia Inoa</t>
  </si>
  <si>
    <t>047-0129926-7</t>
  </si>
  <si>
    <t>Juan Inoa Frias</t>
  </si>
  <si>
    <t>047-0065689-7</t>
  </si>
  <si>
    <t>Felipe Rosado Tavarez</t>
  </si>
  <si>
    <t>047-0065323-3</t>
  </si>
  <si>
    <t>Matilde Fabian Grullon</t>
  </si>
  <si>
    <t>047-0100599-5</t>
  </si>
  <si>
    <t>Martin santo</t>
  </si>
  <si>
    <t>Luis javier Hidalgo</t>
  </si>
  <si>
    <t>la mil tarea</t>
  </si>
  <si>
    <t>Pedro Ant Madera</t>
  </si>
  <si>
    <t>callejon san luis</t>
  </si>
  <si>
    <t>056-0005734-5</t>
  </si>
  <si>
    <t>sonador</t>
  </si>
  <si>
    <t>Altagracia Jerez</t>
  </si>
  <si>
    <t>056-0087527-1</t>
  </si>
  <si>
    <t>loma de jaya</t>
  </si>
  <si>
    <t>Ramon Paulino</t>
  </si>
  <si>
    <t>056-0082116-8</t>
  </si>
  <si>
    <t>Felix Hernandez</t>
  </si>
  <si>
    <t>049-0024298-5</t>
  </si>
  <si>
    <t>Duey</t>
  </si>
  <si>
    <t>Francisco Grullon</t>
  </si>
  <si>
    <t>049-0036501-6</t>
  </si>
  <si>
    <t>La loma</t>
  </si>
  <si>
    <t>049-0033343-5</t>
  </si>
  <si>
    <t>la talaya</t>
  </si>
  <si>
    <t>loma del gallo</t>
  </si>
  <si>
    <t>049-0025244-8</t>
  </si>
  <si>
    <t>Juan Bolivar Feliz Santana</t>
  </si>
  <si>
    <t>013-0009936-1</t>
  </si>
  <si>
    <t>los naranjos</t>
  </si>
  <si>
    <t>Luis Fernando Mateo Pimentel</t>
  </si>
  <si>
    <t>104-0010323-9</t>
  </si>
  <si>
    <t>Angel Emilio Gonzalez Calderon</t>
  </si>
  <si>
    <t>104-0010331-2</t>
  </si>
  <si>
    <t>Ramon Emilio Torres</t>
  </si>
  <si>
    <t>031-0257469-0</t>
  </si>
  <si>
    <t>Cenoví</t>
  </si>
  <si>
    <t>Ramon E.  Torres</t>
  </si>
  <si>
    <t>046-0019463-5</t>
  </si>
  <si>
    <t>Dario Ant. Ureña</t>
  </si>
  <si>
    <t>046-0019504-6</t>
  </si>
  <si>
    <t>Margarita Mateo</t>
  </si>
  <si>
    <t>046-0019373-6</t>
  </si>
  <si>
    <t>Maria Cristina Torres</t>
  </si>
  <si>
    <t>046-0033179-9</t>
  </si>
  <si>
    <t>Jose Celestino Rodriguez</t>
  </si>
  <si>
    <t>046-0025347-2</t>
  </si>
  <si>
    <t>Rolando Torres</t>
  </si>
  <si>
    <t>046-0019472-6</t>
  </si>
  <si>
    <t>Jose Inocencio Santos</t>
  </si>
  <si>
    <t>046-0019434-6</t>
  </si>
  <si>
    <t>Rene del C. Rosario</t>
  </si>
  <si>
    <t>046-0019779-4</t>
  </si>
  <si>
    <t>Emerita Peralta</t>
  </si>
  <si>
    <t>046-0019700-0</t>
  </si>
  <si>
    <t>Daniel Payamps</t>
  </si>
  <si>
    <t>033-0016957-0</t>
  </si>
  <si>
    <t>Jose Agapito Caraballo</t>
  </si>
  <si>
    <t>048-0035929-3</t>
  </si>
  <si>
    <t xml:space="preserve">La Vaca  </t>
  </si>
  <si>
    <t>Valerio Hernandez</t>
  </si>
  <si>
    <t>048-0036014-3</t>
  </si>
  <si>
    <t>Los Capaces</t>
  </si>
  <si>
    <t>Luis Henriquez Nuñez</t>
  </si>
  <si>
    <t>048-0014165-9</t>
  </si>
  <si>
    <t>La Ceiba</t>
  </si>
  <si>
    <t>Jose Andres Perez Viñas</t>
  </si>
  <si>
    <t>048-0028799-2</t>
  </si>
  <si>
    <t>Eusebio Peña</t>
  </si>
  <si>
    <t>048-0054273-2</t>
  </si>
  <si>
    <t>Beltran Vargas Suarez</t>
  </si>
  <si>
    <t>Mario Canela</t>
  </si>
  <si>
    <t>048-0059779-3</t>
  </si>
  <si>
    <t>El Candongo</t>
  </si>
  <si>
    <t>Antonio Gutierrez</t>
  </si>
  <si>
    <t>048-0009492-4</t>
  </si>
  <si>
    <t>Juana Ubaldina Jerez</t>
  </si>
  <si>
    <t>048-0069891-4</t>
  </si>
  <si>
    <t>La Cabirma</t>
  </si>
  <si>
    <t>Jose Antonio Nuñez</t>
  </si>
  <si>
    <t>048-0035739-6</t>
  </si>
  <si>
    <t>El Cruce</t>
  </si>
  <si>
    <t>Juan Concepcion Nuñez</t>
  </si>
  <si>
    <t>048-0056979-2</t>
  </si>
  <si>
    <t>La Cienaguita</t>
  </si>
  <si>
    <t>Nelson Martinez</t>
  </si>
  <si>
    <t>123-0007883-4</t>
  </si>
  <si>
    <t>La Yautia</t>
  </si>
  <si>
    <t>Silvio De Jesus Soto</t>
  </si>
  <si>
    <t>123-0007691-1</t>
  </si>
  <si>
    <t>123-0008260-4</t>
  </si>
  <si>
    <t>Tomas Brito</t>
  </si>
  <si>
    <t>123-0008206-7</t>
  </si>
  <si>
    <t>Zumbador</t>
  </si>
  <si>
    <t>Jesus Maria De La Cruz</t>
  </si>
  <si>
    <t>123-0007697-9</t>
  </si>
  <si>
    <t>El Cacao</t>
  </si>
  <si>
    <t>Jesus Maria Casado</t>
  </si>
  <si>
    <t>013-0022882-0</t>
  </si>
  <si>
    <t>La Colonia</t>
  </si>
  <si>
    <t>Ramon Jimenez Ortega</t>
  </si>
  <si>
    <t>048-0007694-7</t>
  </si>
  <si>
    <t>Puente Blanco</t>
  </si>
  <si>
    <t>Manuel Ant. Reyes</t>
  </si>
  <si>
    <t>048-0022678-1</t>
  </si>
  <si>
    <t>Loma Prieta</t>
  </si>
  <si>
    <t>Jose Luis Vicioso Disla</t>
  </si>
  <si>
    <t>048-0022817-5</t>
  </si>
  <si>
    <t>Antonio Vicioso Disla</t>
  </si>
  <si>
    <t>048-0066237-3</t>
  </si>
  <si>
    <t>Juan Rafael Reyes G.</t>
  </si>
  <si>
    <t>048-0022677-3</t>
  </si>
  <si>
    <t>Pedro C. Veloz</t>
  </si>
  <si>
    <t>048-0018435-2</t>
  </si>
  <si>
    <t>Sinencio V. Peña</t>
  </si>
  <si>
    <t>048-0019631-5</t>
  </si>
  <si>
    <t>La Cotorra</t>
  </si>
  <si>
    <t>Elino Ant. Rodriguez</t>
  </si>
  <si>
    <t>048-0019120-9</t>
  </si>
  <si>
    <t>Caño Hondo</t>
  </si>
  <si>
    <t>Vicente Mena H.</t>
  </si>
  <si>
    <t>048-0061857-3</t>
  </si>
  <si>
    <t>Mata Puerco</t>
  </si>
  <si>
    <t>Antonio De Los S. Reyes</t>
  </si>
  <si>
    <t>048-0019658-8</t>
  </si>
  <si>
    <t>Silvano Valdez</t>
  </si>
  <si>
    <t>048-0036420-2</t>
  </si>
  <si>
    <t>Hoya Del Toro</t>
  </si>
  <si>
    <t>Wilson Tejada</t>
  </si>
  <si>
    <t>050-0025670-0</t>
  </si>
  <si>
    <t>Compadre Pascual</t>
  </si>
  <si>
    <t>Jose Altagracia Fernandez</t>
  </si>
  <si>
    <t>050-0023005-1</t>
  </si>
  <si>
    <t>Arroyo Bonito</t>
  </si>
  <si>
    <t>Porfirio Delgado</t>
  </si>
  <si>
    <t>050-0021402-2</t>
  </si>
  <si>
    <t>La Guamita</t>
  </si>
  <si>
    <t>Rafael Delgado</t>
  </si>
  <si>
    <t>050-0021408-9</t>
  </si>
  <si>
    <t>Porfirio Canela</t>
  </si>
  <si>
    <t>050-0018665-9</t>
  </si>
  <si>
    <t>La Manacla</t>
  </si>
  <si>
    <t>Juan Cepeda</t>
  </si>
  <si>
    <t>047-0014538-7</t>
  </si>
  <si>
    <t>La Llanada Arriba</t>
  </si>
  <si>
    <t>Martin Canela Batista</t>
  </si>
  <si>
    <t>047-0068193-7</t>
  </si>
  <si>
    <t>Jagua Gorda</t>
  </si>
  <si>
    <t>Aurora Caba Duran</t>
  </si>
  <si>
    <t>047-0068470-9</t>
  </si>
  <si>
    <t>Los Velazquitos</t>
  </si>
  <si>
    <t>Jose Pasual Hernandez</t>
  </si>
  <si>
    <t>047-0113504-0</t>
  </si>
  <si>
    <t>Antonio Diaz</t>
  </si>
  <si>
    <t>047-0068508-6</t>
  </si>
  <si>
    <t>Aristides Marte</t>
  </si>
  <si>
    <t>047-0068601-9</t>
  </si>
  <si>
    <t>Domingo Alberto Brito</t>
  </si>
  <si>
    <t>047-0068446-9</t>
  </si>
  <si>
    <t>Ramon Castillo</t>
  </si>
  <si>
    <t>047-0068490-7</t>
  </si>
  <si>
    <t>Isabel Diaz Nuñez</t>
  </si>
  <si>
    <t>047-0068528-4</t>
  </si>
  <si>
    <t>Javier Antonio Hernandez Veloz</t>
  </si>
  <si>
    <t>047-0068594-6</t>
  </si>
  <si>
    <t>Jose Antonio Marte</t>
  </si>
  <si>
    <t>047-0068102-7</t>
  </si>
  <si>
    <t>Jose Ramon Valdez Valdez</t>
  </si>
  <si>
    <t>047-0068681-8</t>
  </si>
  <si>
    <t>Milagros Marte Tineo</t>
  </si>
  <si>
    <t>047-0068618-3</t>
  </si>
  <si>
    <t>Reyna De Los Angeles</t>
  </si>
  <si>
    <t>047-0068577-1</t>
  </si>
  <si>
    <t>Abrahan Diaz Fernandez</t>
  </si>
  <si>
    <t>001-0237884-1</t>
  </si>
  <si>
    <t>Cercado Alto</t>
  </si>
  <si>
    <t>Cesar Fernandez Acevedo</t>
  </si>
  <si>
    <t>047-0066693-8</t>
  </si>
  <si>
    <t>Elpidio Cepeda Saviñon</t>
  </si>
  <si>
    <t>047-0066636-7</t>
  </si>
  <si>
    <t>Pedro Pablo Cepeda Almanzar</t>
  </si>
  <si>
    <t>047-0066639-9</t>
  </si>
  <si>
    <t>Francisco Jose Castillo</t>
  </si>
  <si>
    <t>047-0066627-5</t>
  </si>
  <si>
    <t>Jorge Rodriguez Hernandez</t>
  </si>
  <si>
    <t>047-0066825-6</t>
  </si>
  <si>
    <t>Narciso Guzman Garcia</t>
  </si>
  <si>
    <t>047-0066660-7</t>
  </si>
  <si>
    <t>Rafael Eloy Perez</t>
  </si>
  <si>
    <t>047-0102184-4</t>
  </si>
  <si>
    <t>El Higo</t>
  </si>
  <si>
    <t>Elisa Ruiz</t>
  </si>
  <si>
    <t>047-0085172-4</t>
  </si>
  <si>
    <t>Guanabano</t>
  </si>
  <si>
    <t>Tomacina Ruiz Genao</t>
  </si>
  <si>
    <t>047-0085175-3</t>
  </si>
  <si>
    <t>Antonio Duran</t>
  </si>
  <si>
    <t>047-0085387-3</t>
  </si>
  <si>
    <t>Guanabno</t>
  </si>
  <si>
    <t>Domingo Felix</t>
  </si>
  <si>
    <t>047-0085404-3</t>
  </si>
  <si>
    <t>Antonia Robles</t>
  </si>
  <si>
    <t>047-0085508-5</t>
  </si>
  <si>
    <t>Ramon Abreu Leonardo</t>
  </si>
  <si>
    <t>047-0085299-1</t>
  </si>
  <si>
    <t>Porfirio Batista</t>
  </si>
  <si>
    <t>047-0085324-1</t>
  </si>
  <si>
    <t>Arroyo Ancho</t>
  </si>
  <si>
    <t xml:space="preserve">Jose Agustin Ortiz </t>
  </si>
  <si>
    <t>047-0085483-1</t>
  </si>
  <si>
    <t>Enriquez Quzada</t>
  </si>
  <si>
    <t>047-0096837-5</t>
  </si>
  <si>
    <t>El Faro</t>
  </si>
  <si>
    <t>Porfirio Rodriguez</t>
  </si>
  <si>
    <t>047-0096857-3</t>
  </si>
  <si>
    <t>Maria Beitre</t>
  </si>
  <si>
    <t>047-0165925-4</t>
  </si>
  <si>
    <t>Jose Siri</t>
  </si>
  <si>
    <t>056-0028162-9</t>
  </si>
  <si>
    <t>La mil tarea</t>
  </si>
  <si>
    <t>Rafael Castillo</t>
  </si>
  <si>
    <t>056-0027632-2</t>
  </si>
  <si>
    <t>Julio Salazar</t>
  </si>
  <si>
    <t>056-0028150-4</t>
  </si>
  <si>
    <t>Labestia</t>
  </si>
  <si>
    <t>Victoriano Ramos</t>
  </si>
  <si>
    <t>056-0027763-5</t>
  </si>
  <si>
    <t>La bestia</t>
  </si>
  <si>
    <t>Juan Alfonzo Hdez</t>
  </si>
  <si>
    <t>056-0101495-5</t>
  </si>
  <si>
    <t>El aguacate</t>
  </si>
  <si>
    <t>Juan jose marte</t>
  </si>
  <si>
    <t>056-0027909-4</t>
  </si>
  <si>
    <t>Canete al m</t>
  </si>
  <si>
    <t>Porfirio Paniagua</t>
  </si>
  <si>
    <t>056-0027729-6</t>
  </si>
  <si>
    <t xml:space="preserve">Jose A Morel </t>
  </si>
  <si>
    <t>056-0105559-2</t>
  </si>
  <si>
    <t>Los arroyo</t>
  </si>
  <si>
    <t>Sonador</t>
  </si>
  <si>
    <t>Domingo Hilario</t>
  </si>
  <si>
    <t>056-0029040-6</t>
  </si>
  <si>
    <t>Gilberto A Santana</t>
  </si>
  <si>
    <t>056-0030761-4</t>
  </si>
  <si>
    <t>Mata Vieja</t>
  </si>
  <si>
    <t>Apolinar Cardenas</t>
  </si>
  <si>
    <t>087-0002898-4</t>
  </si>
  <si>
    <t>Ramon Mosquea</t>
  </si>
  <si>
    <t>049-0026032-6</t>
  </si>
  <si>
    <t>Agustin Comprez</t>
  </si>
  <si>
    <t>049-0088646-8</t>
  </si>
  <si>
    <t>comedero</t>
  </si>
  <si>
    <t>Digno Ramirez</t>
  </si>
  <si>
    <t>sierra prieta</t>
  </si>
  <si>
    <t>ignacio Rodriguez</t>
  </si>
  <si>
    <t>049-0025743-9</t>
  </si>
  <si>
    <t>La atalaya</t>
  </si>
  <si>
    <t>Loma de gallo</t>
  </si>
  <si>
    <t>Julian acevedo</t>
  </si>
  <si>
    <t>001-1808407-8</t>
  </si>
  <si>
    <t>Los cabories</t>
  </si>
  <si>
    <t>Pedro A Nuñez</t>
  </si>
  <si>
    <t>049-0023872-8</t>
  </si>
  <si>
    <t>Los cafeces</t>
  </si>
  <si>
    <t>Jesus Morillo</t>
  </si>
  <si>
    <t>087-0007820-0</t>
  </si>
  <si>
    <t>Hoyo frio</t>
  </si>
  <si>
    <t>Carlos Ruiz</t>
  </si>
  <si>
    <t>002-0080630-5</t>
  </si>
  <si>
    <t>las coles</t>
  </si>
  <si>
    <t>Jesus Ortiz</t>
  </si>
  <si>
    <t>104-0017279-6</t>
  </si>
  <si>
    <t>los anones</t>
  </si>
  <si>
    <t>Luis de los Santos</t>
  </si>
  <si>
    <t>104-0002671-1</t>
  </si>
  <si>
    <t>Felipe E. Toro</t>
  </si>
  <si>
    <t>402-2587872-3</t>
  </si>
  <si>
    <t>Aguas Negras</t>
  </si>
  <si>
    <t>Yosiaki Tabata</t>
  </si>
  <si>
    <t>069-0009995-8</t>
  </si>
  <si>
    <t>Gilberto Feliz S</t>
  </si>
  <si>
    <t>080-0003145-3</t>
  </si>
  <si>
    <t>Chene</t>
  </si>
  <si>
    <t>Ezequier Florian</t>
  </si>
  <si>
    <t>001-1168110-2</t>
  </si>
  <si>
    <t>Jose M. Tejada</t>
  </si>
  <si>
    <t>021-0007854-8</t>
  </si>
  <si>
    <t>Nercido Feliz Reyes</t>
  </si>
  <si>
    <t>018-0027860-6</t>
  </si>
  <si>
    <t>Los Patos</t>
  </si>
  <si>
    <t>Julis Acosta Carrasco</t>
  </si>
  <si>
    <t>080-0002159-5</t>
  </si>
  <si>
    <t>Yobanny Matos</t>
  </si>
  <si>
    <t>080-0000793-3</t>
  </si>
  <si>
    <t>Fabin Feliz R.</t>
  </si>
  <si>
    <t>018-0008704-9</t>
  </si>
  <si>
    <t>Luis Marcelino Ramos</t>
  </si>
  <si>
    <t>018-0009801-2</t>
  </si>
  <si>
    <t>Platon</t>
  </si>
  <si>
    <t>Fafael B. Asmar Diaz</t>
  </si>
  <si>
    <t>080-0000159-7</t>
  </si>
  <si>
    <t>Julio E. Matos</t>
  </si>
  <si>
    <t>018-0049680-2</t>
  </si>
  <si>
    <t>Dios Vigildo Uceta</t>
  </si>
  <si>
    <t>080-0003972-0</t>
  </si>
  <si>
    <t>Juan A. Feliz</t>
  </si>
  <si>
    <t>018-0028964-5</t>
  </si>
  <si>
    <t>La Cienaga</t>
  </si>
  <si>
    <t>Miguel A. Segura</t>
  </si>
  <si>
    <t>018-0029208-6</t>
  </si>
  <si>
    <t>Francisco A. Pineda</t>
  </si>
  <si>
    <t>001-1394085-2</t>
  </si>
  <si>
    <t>Ruddy Santana</t>
  </si>
  <si>
    <t>018-0020037-8</t>
  </si>
  <si>
    <t>Jorge Ramirez M.</t>
  </si>
  <si>
    <t>018-0034009-1</t>
  </si>
  <si>
    <t>Charles Cataline</t>
  </si>
  <si>
    <t>001-0930720-7</t>
  </si>
  <si>
    <t>Santa Elena</t>
  </si>
  <si>
    <t>Jorge Ignacio Pimentel</t>
  </si>
  <si>
    <t>018-0027068-6</t>
  </si>
  <si>
    <t>Dermiro Cuevas</t>
  </si>
  <si>
    <t>018-0040056-4</t>
  </si>
  <si>
    <t>Leonada Castillo</t>
  </si>
  <si>
    <t>018-0026965-6</t>
  </si>
  <si>
    <t>Mercedes Suazo</t>
  </si>
  <si>
    <t>018-0027066-0</t>
  </si>
  <si>
    <t>Jorge L. Feliz</t>
  </si>
  <si>
    <t>018-0003483-5</t>
  </si>
  <si>
    <t>Victor Batista</t>
  </si>
  <si>
    <t>018-0030334-6</t>
  </si>
  <si>
    <t>Manuel Feliz F.</t>
  </si>
  <si>
    <t>018-0006051-6</t>
  </si>
  <si>
    <t>Crecencio Aquino Cuevas</t>
  </si>
  <si>
    <t>018-0028491-9</t>
  </si>
  <si>
    <t>Miguel A. Cuevas</t>
  </si>
  <si>
    <t>018-0021881-3</t>
  </si>
  <si>
    <t>Luis Ml. Perez</t>
  </si>
  <si>
    <t>018-0051478-6</t>
  </si>
  <si>
    <t>La Guazara</t>
  </si>
  <si>
    <t>Paul Gonzales P.</t>
  </si>
  <si>
    <t>001-0796057-7</t>
  </si>
  <si>
    <t>Luis E. Urbaez</t>
  </si>
  <si>
    <t>018-0027538-6</t>
  </si>
  <si>
    <t>Cesar Ross</t>
  </si>
  <si>
    <t>402-2356285-7</t>
  </si>
  <si>
    <t>La Lanza</t>
  </si>
  <si>
    <t>Wilian Escobal</t>
  </si>
  <si>
    <t>001-0924239-6</t>
  </si>
  <si>
    <t>Saudio Urbaez</t>
  </si>
  <si>
    <t>Carlos Feliz</t>
  </si>
  <si>
    <t>019-0006657-0</t>
  </si>
  <si>
    <t>Ignacio Estevez</t>
  </si>
  <si>
    <t>001-1185323-0</t>
  </si>
  <si>
    <t>Los Charquitos</t>
  </si>
  <si>
    <t>Jose B. Terrero T.</t>
  </si>
  <si>
    <t>018-0030257-0</t>
  </si>
  <si>
    <t>Breton</t>
  </si>
  <si>
    <t>Ramon Ant. Hernandez</t>
  </si>
  <si>
    <t>046-0019048-4</t>
  </si>
  <si>
    <t xml:space="preserve">Cenovi </t>
  </si>
  <si>
    <t>Francisco G. Hernandez</t>
  </si>
  <si>
    <t>046-0019050-0</t>
  </si>
  <si>
    <t>Juan J. Peralta</t>
  </si>
  <si>
    <t>046-0019051-8</t>
  </si>
  <si>
    <t>Oliborio Miranda</t>
  </si>
  <si>
    <t>402-212746-5</t>
  </si>
  <si>
    <t>Virgilio Marquez</t>
  </si>
  <si>
    <t>046-0019057-5</t>
  </si>
  <si>
    <t>Ramon Ant. Aracena</t>
  </si>
  <si>
    <t>046-0018990-8</t>
  </si>
  <si>
    <t>Rafael E. Reyes</t>
  </si>
  <si>
    <t>046-0019147-4</t>
  </si>
  <si>
    <t>033-00167957-0</t>
  </si>
  <si>
    <t>El Aguacate</t>
  </si>
  <si>
    <t>Simeon Vargas</t>
  </si>
  <si>
    <t>046-0019887-5</t>
  </si>
  <si>
    <t>Rene Rosario</t>
  </si>
  <si>
    <t>Elsido Payamps</t>
  </si>
  <si>
    <t>033-0016292-6</t>
  </si>
  <si>
    <t>Juan R. Vargas</t>
  </si>
  <si>
    <t>046-0019890-9</t>
  </si>
  <si>
    <t>Jorge Nuñez</t>
  </si>
  <si>
    <t>046-0019675-4</t>
  </si>
  <si>
    <t>Aquiles Marquez</t>
  </si>
  <si>
    <t>034-0004825-6</t>
  </si>
  <si>
    <t>Celso Vidal Torres</t>
  </si>
  <si>
    <t>046-0019823-0</t>
  </si>
  <si>
    <t>Germania Rosario</t>
  </si>
  <si>
    <t>046-0019777-8</t>
  </si>
  <si>
    <t>Cenovi</t>
  </si>
  <si>
    <t>Constantíno Rodríguez de los S.</t>
  </si>
  <si>
    <t>017-0013523-7</t>
  </si>
  <si>
    <t>Los Fríos</t>
  </si>
  <si>
    <t>Egénio Mátos Ortíz</t>
  </si>
  <si>
    <t>001-0729375-5</t>
  </si>
  <si>
    <t>El arroyon</t>
  </si>
  <si>
    <t>Gérman Victoriáno Díaz</t>
  </si>
  <si>
    <t>017-0013553-4</t>
  </si>
  <si>
    <t>Américo Rodríguez de los S.</t>
  </si>
  <si>
    <t>017-0004202-9</t>
  </si>
  <si>
    <t>eL Montazo</t>
  </si>
  <si>
    <t>Gabriél Abréu Abréu</t>
  </si>
  <si>
    <t>109-0003179-9</t>
  </si>
  <si>
    <t>Montacitos</t>
  </si>
  <si>
    <t>Vírgenes Suéro Hernández</t>
  </si>
  <si>
    <t>012-0038434-3</t>
  </si>
  <si>
    <t>El Gramar</t>
  </si>
  <si>
    <t>Arcádio Ramírez Segúra</t>
  </si>
  <si>
    <t>017-0008781-8</t>
  </si>
  <si>
    <t>La Lomita</t>
  </si>
  <si>
    <t>José Dionício Pináles Jiménez</t>
  </si>
  <si>
    <t>017-0008215-7</t>
  </si>
  <si>
    <t>Bejucal</t>
  </si>
  <si>
    <t>Nicanor Cuéllo Moríllo</t>
  </si>
  <si>
    <t>017-0007612-6</t>
  </si>
  <si>
    <t>Los Guayabitos</t>
  </si>
  <si>
    <t>Nicolás Cabrál Sánchez</t>
  </si>
  <si>
    <t>017-0007026-9</t>
  </si>
  <si>
    <t>El rincon</t>
  </si>
  <si>
    <t>José Enrique Galva</t>
  </si>
  <si>
    <t>017-0008539-0</t>
  </si>
  <si>
    <t>Manuél Família</t>
  </si>
  <si>
    <t>017-0010197-3</t>
  </si>
  <si>
    <t>Guazaral</t>
  </si>
  <si>
    <t>María del Jesus Paniágua Alc.</t>
  </si>
  <si>
    <t>017-0001817-7</t>
  </si>
  <si>
    <t>Los Patios</t>
  </si>
  <si>
    <t xml:space="preserve">Bethánia P. Paniágua de Lebron </t>
  </si>
  <si>
    <t>017-0000754-3</t>
  </si>
  <si>
    <t>La Finca</t>
  </si>
  <si>
    <t>Julián Valdéz</t>
  </si>
  <si>
    <t>017-0010527-1</t>
  </si>
  <si>
    <t>Majagual</t>
  </si>
  <si>
    <t xml:space="preserve">Fidel Hernández </t>
  </si>
  <si>
    <t>017-0001552-0</t>
  </si>
  <si>
    <t>Ramón Porfírio Díaz</t>
  </si>
  <si>
    <t>010-0025011-6</t>
  </si>
  <si>
    <t>Carmélo de los A. Cuéllo Segura</t>
  </si>
  <si>
    <t>017-0002889-5</t>
  </si>
  <si>
    <t>Polo Mocho</t>
  </si>
  <si>
    <t>Cármen Xiomára Paniagua S.</t>
  </si>
  <si>
    <t>017-000755-0</t>
  </si>
  <si>
    <t>Rafaél Montéro Encarnación</t>
  </si>
  <si>
    <t>075-0004050-1</t>
  </si>
  <si>
    <t>La Fuente</t>
  </si>
  <si>
    <t>José Mésa Santána</t>
  </si>
  <si>
    <t>075-0004139-2</t>
  </si>
  <si>
    <t>Líno Medína</t>
  </si>
  <si>
    <t>075-0002159-2</t>
  </si>
  <si>
    <t>Marta Encarnación</t>
  </si>
  <si>
    <t>075-0011244-1</t>
  </si>
  <si>
    <t>Darío Ogando</t>
  </si>
  <si>
    <t>075-0003612-9</t>
  </si>
  <si>
    <t>Víctor  Calderón Ramírez</t>
  </si>
  <si>
    <t>010-0015258-2</t>
  </si>
  <si>
    <t>Las Lomas</t>
  </si>
  <si>
    <t>Efraín Custódio</t>
  </si>
  <si>
    <t>010-0028376-0</t>
  </si>
  <si>
    <t>Crecencio Ramírez</t>
  </si>
  <si>
    <t>010-0028555-9</t>
  </si>
  <si>
    <t>Rafaél Puéllo</t>
  </si>
  <si>
    <t>010-0070390-8</t>
  </si>
  <si>
    <t>Juán Naut</t>
  </si>
  <si>
    <t>010-0062682-8</t>
  </si>
  <si>
    <t>Manuél Eulíses Pérez</t>
  </si>
  <si>
    <t>106-0000636-4</t>
  </si>
  <si>
    <t>Los Higos</t>
  </si>
  <si>
    <t>Pédro Júlio Ramírez</t>
  </si>
  <si>
    <t>106-0000687-7</t>
  </si>
  <si>
    <t>Mata de Guineo</t>
  </si>
  <si>
    <t>Ramón Altúro Ramírez</t>
  </si>
  <si>
    <t>106-0002811-1</t>
  </si>
  <si>
    <t>Monte Bonito</t>
  </si>
  <si>
    <t>Luís Ernésto Bríto</t>
  </si>
  <si>
    <t>106-0002484-7</t>
  </si>
  <si>
    <t>Palma Cana</t>
  </si>
  <si>
    <t>Rafaél Herédia Moríllo</t>
  </si>
  <si>
    <t>014-0000986-4</t>
  </si>
  <si>
    <t>El Palmar</t>
  </si>
  <si>
    <t>Nicolás Montéro Terréro</t>
  </si>
  <si>
    <t>014-0001558-0</t>
  </si>
  <si>
    <t>Francísco Terréro Encarnación</t>
  </si>
  <si>
    <t>014-0006049-5</t>
  </si>
  <si>
    <t>La Raíz</t>
  </si>
  <si>
    <t>Feliz de la cruz</t>
  </si>
  <si>
    <t>056-0082863-5</t>
  </si>
  <si>
    <t>Alto del caballo</t>
  </si>
  <si>
    <t>Carlos Rosario</t>
  </si>
  <si>
    <t>056-0131527-7</t>
  </si>
  <si>
    <t>Cruze los basilio</t>
  </si>
  <si>
    <t>Martin Almonte</t>
  </si>
  <si>
    <t>056-0028676-8</t>
  </si>
  <si>
    <t>Rafael Ramos</t>
  </si>
  <si>
    <t>Callejon san luis</t>
  </si>
  <si>
    <t>Pablo H morillo</t>
  </si>
  <si>
    <t>056-0028059-7</t>
  </si>
  <si>
    <t>Alto de los naranjo</t>
  </si>
  <si>
    <t>Julian portorreal</t>
  </si>
  <si>
    <t>064-0101202-5</t>
  </si>
  <si>
    <t>Canete abajo</t>
  </si>
  <si>
    <t>Maritza paniagua</t>
  </si>
  <si>
    <t>056-0028105-8</t>
  </si>
  <si>
    <t>Jose Ramon calderon</t>
  </si>
  <si>
    <t>056-0027622-2</t>
  </si>
  <si>
    <t>Jose Vicente Nuñez</t>
  </si>
  <si>
    <t>056-0029886-2</t>
  </si>
  <si>
    <t>Urbano Holguin</t>
  </si>
  <si>
    <t>056-0029554-6</t>
  </si>
  <si>
    <t>Maitel</t>
  </si>
  <si>
    <t>Jose Dolores ortega</t>
  </si>
  <si>
    <t>056-0060101-6</t>
  </si>
  <si>
    <t>Los barros</t>
  </si>
  <si>
    <t>Victor Mendez</t>
  </si>
  <si>
    <t>056-0029879-7</t>
  </si>
  <si>
    <t>Las yayas</t>
  </si>
  <si>
    <t>Santana Diaz</t>
  </si>
  <si>
    <t>061-0004451-7</t>
  </si>
  <si>
    <t>Loma de jaya</t>
  </si>
  <si>
    <t>Ramon Santos</t>
  </si>
  <si>
    <t>056-0028454-0</t>
  </si>
  <si>
    <t>yolanda Martinez</t>
  </si>
  <si>
    <t>061-0001213-4</t>
  </si>
  <si>
    <t>Los Ramonez</t>
  </si>
  <si>
    <t>piantini Ureña</t>
  </si>
  <si>
    <t>064-0026532-5</t>
  </si>
  <si>
    <t>la sabana</t>
  </si>
  <si>
    <t>064-0012002-5</t>
  </si>
  <si>
    <t>Venu</t>
  </si>
  <si>
    <t>Nasario Portorreal</t>
  </si>
  <si>
    <t>064-0003081-0</t>
  </si>
  <si>
    <t>Santo A Ureña</t>
  </si>
  <si>
    <t>La  Sabina</t>
  </si>
  <si>
    <t>Jose R Mendoza</t>
  </si>
  <si>
    <t>059-0010384-5</t>
  </si>
  <si>
    <t>El Firme los café</t>
  </si>
  <si>
    <t>Juan miguel Ferreira</t>
  </si>
  <si>
    <t>059-0000567-4</t>
  </si>
  <si>
    <t>El Rusio</t>
  </si>
  <si>
    <t>Paulina Bautista</t>
  </si>
  <si>
    <t>064-0002474-8</t>
  </si>
  <si>
    <t>La guama</t>
  </si>
  <si>
    <t>Ramon Acosta S</t>
  </si>
  <si>
    <t>064-0002456-6</t>
  </si>
  <si>
    <t>El peñon</t>
  </si>
  <si>
    <t>Ramon fco arroyo</t>
  </si>
  <si>
    <t>064-0019545-6</t>
  </si>
  <si>
    <t>Mercedez mora gonz</t>
  </si>
  <si>
    <t>064-0013045-3</t>
  </si>
  <si>
    <t>Florencio Olivarez</t>
  </si>
  <si>
    <t>064-0012174-2</t>
  </si>
  <si>
    <t>Los Tabuco</t>
  </si>
  <si>
    <t>Efrain Camilo</t>
  </si>
  <si>
    <t>055-0012490-3</t>
  </si>
  <si>
    <t>La cumbre</t>
  </si>
  <si>
    <t>Andrez ovalle</t>
  </si>
  <si>
    <t>055-0007359-7</t>
  </si>
  <si>
    <t>El muerto</t>
  </si>
  <si>
    <t>Jesus  M Rodriguez</t>
  </si>
  <si>
    <t>055-0007395-1</t>
  </si>
  <si>
    <t>Ramon Vargas</t>
  </si>
  <si>
    <t>055-0007880-1</t>
  </si>
  <si>
    <t>La caya</t>
  </si>
  <si>
    <t>Juan  jose Acevedo</t>
  </si>
  <si>
    <t>049-0025581-3</t>
  </si>
  <si>
    <t>Teofilo Tejada</t>
  </si>
  <si>
    <t>049-0023943-3</t>
  </si>
  <si>
    <t>Oscar Acevedo</t>
  </si>
  <si>
    <t>001-1180544-6</t>
  </si>
  <si>
    <t>Mateo ortega</t>
  </si>
  <si>
    <t>049-0023499-0</t>
  </si>
  <si>
    <t>Ramon ant mosquea</t>
  </si>
  <si>
    <t>049-0055812-5</t>
  </si>
  <si>
    <t>Oscar mosquea</t>
  </si>
  <si>
    <t>049-0022426-2</t>
  </si>
  <si>
    <t>Victoriano garcia</t>
  </si>
  <si>
    <t>087-0011036-7</t>
  </si>
  <si>
    <t>El Hoyo</t>
  </si>
  <si>
    <t>Antonio Reyes</t>
  </si>
  <si>
    <t>049-0042972-3</t>
  </si>
  <si>
    <t>comadreja</t>
  </si>
  <si>
    <t>Paulino maria</t>
  </si>
  <si>
    <t>Loma de los guzm</t>
  </si>
  <si>
    <t>Duez</t>
  </si>
  <si>
    <t>Bienvenido  Feliz Tejeda</t>
  </si>
  <si>
    <t>104-0010326-5</t>
  </si>
  <si>
    <t>Santana</t>
  </si>
  <si>
    <t>Altagracia Maria Suero</t>
  </si>
  <si>
    <t>013-9310003-1</t>
  </si>
  <si>
    <t>La Palma</t>
  </si>
  <si>
    <t>Marino Mariñez</t>
  </si>
  <si>
    <t>104-0011450-2</t>
  </si>
  <si>
    <t>Zumbi</t>
  </si>
  <si>
    <t>Domingo Tejeda</t>
  </si>
  <si>
    <t>104-0011101-8</t>
  </si>
  <si>
    <t>Los Cacaos</t>
  </si>
  <si>
    <t>Fabio Perdomo</t>
  </si>
  <si>
    <t>002-0026621-1</t>
  </si>
  <si>
    <t>La Piña</t>
  </si>
  <si>
    <t>Lorenzo Perez</t>
  </si>
  <si>
    <t>002-0104949-1</t>
  </si>
  <si>
    <t>Las Coles</t>
  </si>
  <si>
    <t>Luis Toral C.</t>
  </si>
  <si>
    <t>018-0139387-8</t>
  </si>
  <si>
    <t>Rafael M. Moquete</t>
  </si>
  <si>
    <t>080-0003336-8</t>
  </si>
  <si>
    <t>Juan Piñeiro</t>
  </si>
  <si>
    <t>080-0000303-1</t>
  </si>
  <si>
    <t>Pascual Terrero</t>
  </si>
  <si>
    <t>080-0003432-5</t>
  </si>
  <si>
    <t>Leonardo</t>
  </si>
  <si>
    <t>Olenny Gonzalez S.</t>
  </si>
  <si>
    <t>080-0000057-4</t>
  </si>
  <si>
    <t>Cerso Gomez</t>
  </si>
  <si>
    <t>018-0031133-2</t>
  </si>
  <si>
    <t>Fabin A. Lopez</t>
  </si>
  <si>
    <t>018-0028351-5</t>
  </si>
  <si>
    <t>Erickson Betances</t>
  </si>
  <si>
    <t>018-0028116-2</t>
  </si>
  <si>
    <t>Wilson de los Santos</t>
  </si>
  <si>
    <t>080-0001756-9</t>
  </si>
  <si>
    <t>Modesto Terrero</t>
  </si>
  <si>
    <t>080-0002150-4</t>
  </si>
  <si>
    <t>Santos E. Matos</t>
  </si>
  <si>
    <t>018-0040422-8</t>
  </si>
  <si>
    <t>Jose Ml. Ruiz</t>
  </si>
  <si>
    <t>018-0027506-5</t>
  </si>
  <si>
    <t>Ridelis Lopez</t>
  </si>
  <si>
    <t>018-0056463-3</t>
  </si>
  <si>
    <t>Juan D. Cristo Leger</t>
  </si>
  <si>
    <t>018-0034536-3</t>
  </si>
  <si>
    <t>Francisco Ferreras</t>
  </si>
  <si>
    <t>018-0041878-0</t>
  </si>
  <si>
    <t>Rafael Feliz M.</t>
  </si>
  <si>
    <t>019-0000136-6</t>
  </si>
  <si>
    <t>Amancio Feliz</t>
  </si>
  <si>
    <t>019-0008940-8</t>
  </si>
  <si>
    <t>Andres Cuevas</t>
  </si>
  <si>
    <t>019-0008480-5</t>
  </si>
  <si>
    <t>Altagracia Ma. Mendez</t>
  </si>
  <si>
    <t>019-0009019-0</t>
  </si>
  <si>
    <t>Luis M. Feliz</t>
  </si>
  <si>
    <t>019-0008721-2</t>
  </si>
  <si>
    <t>Hernandez L. Baez</t>
  </si>
  <si>
    <t>019-0008848-6</t>
  </si>
  <si>
    <t>Rafael Cuevas</t>
  </si>
  <si>
    <t>019-0008434-2</t>
  </si>
  <si>
    <t>Ramon Peña</t>
  </si>
  <si>
    <t>019-0000854-2</t>
  </si>
  <si>
    <t>Julio Feliz</t>
  </si>
  <si>
    <t>019-0008712-1</t>
  </si>
  <si>
    <t>Genaro Urbaez</t>
  </si>
  <si>
    <t>019-0009105-4</t>
  </si>
  <si>
    <t>Ricardo Ant. Peña</t>
  </si>
  <si>
    <t>019-0007250-3</t>
  </si>
  <si>
    <t>Estervino Carvajal</t>
  </si>
  <si>
    <t>019-0008855-8</t>
  </si>
  <si>
    <t>Santiago Beliard</t>
  </si>
  <si>
    <t>031-044529-5</t>
  </si>
  <si>
    <t>Caya Quemada</t>
  </si>
  <si>
    <t>Ramón Zacaria Medina</t>
  </si>
  <si>
    <t>031-0124051-7</t>
  </si>
  <si>
    <t>Los Pinos, La Cumbre</t>
  </si>
  <si>
    <t>Miguel Vasquez</t>
  </si>
  <si>
    <t>031-0125026-8</t>
  </si>
  <si>
    <t>José Agustín De León</t>
  </si>
  <si>
    <t>031-0124433-7</t>
  </si>
  <si>
    <t>Santiago De León</t>
  </si>
  <si>
    <t>031-0125031-3</t>
  </si>
  <si>
    <t>Agustín Abreu</t>
  </si>
  <si>
    <t>031-0123956-8</t>
  </si>
  <si>
    <t>Manuel Antonio Díaz</t>
  </si>
  <si>
    <t>031-0123999-8</t>
  </si>
  <si>
    <t>Otilio Ventura</t>
  </si>
  <si>
    <t>031-0124187-7</t>
  </si>
  <si>
    <t>Eligio García</t>
  </si>
  <si>
    <t>031-0124240-6</t>
  </si>
  <si>
    <t>Leonardo Castro</t>
  </si>
  <si>
    <t>031-0244712-9</t>
  </si>
  <si>
    <t>Rodlfo Antonio Almonte</t>
  </si>
  <si>
    <t>001-0496076-0</t>
  </si>
  <si>
    <t>Richard De Jesus</t>
  </si>
  <si>
    <t>031-0312821-8</t>
  </si>
  <si>
    <t>Rafael Mercado</t>
  </si>
  <si>
    <t>031-0012871-5</t>
  </si>
  <si>
    <t>Los Pinos</t>
  </si>
  <si>
    <t xml:space="preserve">Pablo Antonio Ventura </t>
  </si>
  <si>
    <t>031-0128444-0</t>
  </si>
  <si>
    <t>Julian Elias Rodríguez</t>
  </si>
  <si>
    <t>031-0423491-8</t>
  </si>
  <si>
    <t xml:space="preserve">Juan Estrella </t>
  </si>
  <si>
    <t>031-0278664-7</t>
  </si>
  <si>
    <t>Gurabito Yaroa</t>
  </si>
  <si>
    <t>Francisco Oliva</t>
  </si>
  <si>
    <t>037-0052526-8</t>
  </si>
  <si>
    <t>Ramón Martínez</t>
  </si>
  <si>
    <t xml:space="preserve">Radhames Hilario </t>
  </si>
  <si>
    <t>037-0058302-8</t>
  </si>
  <si>
    <t>Aquilino Abreu</t>
  </si>
  <si>
    <t>031-0127617-2</t>
  </si>
  <si>
    <t>Jamo</t>
  </si>
  <si>
    <t xml:space="preserve">Pedro Rosario </t>
  </si>
  <si>
    <t>031-0125637-2</t>
  </si>
  <si>
    <t>Benjamin Morales</t>
  </si>
  <si>
    <t>031-0125391-6</t>
  </si>
  <si>
    <t>Cedro</t>
  </si>
  <si>
    <t>Andres Castillo</t>
  </si>
  <si>
    <t>031-0310128-7</t>
  </si>
  <si>
    <t>Gilberto Rosario</t>
  </si>
  <si>
    <t>031-0125477-4</t>
  </si>
  <si>
    <t>Luciano Inoa</t>
  </si>
  <si>
    <t>031-0125360-1</t>
  </si>
  <si>
    <t>José Rufino Gomez</t>
  </si>
  <si>
    <t>031-0125349-4</t>
  </si>
  <si>
    <t>Francisco Colome</t>
  </si>
  <si>
    <t>031-0127622-2</t>
  </si>
  <si>
    <t>La Bucara</t>
  </si>
  <si>
    <t>Ulises Pérez</t>
  </si>
  <si>
    <t>031-0416775-5</t>
  </si>
  <si>
    <t>El Empalme</t>
  </si>
  <si>
    <t xml:space="preserve">José Infante </t>
  </si>
  <si>
    <t>031-0128605-6</t>
  </si>
  <si>
    <t>Eladio Jesus Portela</t>
  </si>
  <si>
    <t>031-0107797-6</t>
  </si>
  <si>
    <t xml:space="preserve">El Lirial </t>
  </si>
  <si>
    <t>Jesus Portela</t>
  </si>
  <si>
    <t>031-0108288-5</t>
  </si>
  <si>
    <t>Ramon M. Lendof</t>
  </si>
  <si>
    <t>039-0012016-4</t>
  </si>
  <si>
    <t>Los Claveles</t>
  </si>
  <si>
    <t>Milagros Rodriguez</t>
  </si>
  <si>
    <t>039-0012124-9</t>
  </si>
  <si>
    <t xml:space="preserve">Altagracia García </t>
  </si>
  <si>
    <t>096-0006638-6</t>
  </si>
  <si>
    <t>Los Lelas</t>
  </si>
  <si>
    <t xml:space="preserve">Pedro Cabrera </t>
  </si>
  <si>
    <t>096-0006480-3</t>
  </si>
  <si>
    <t>Marino Balliard</t>
  </si>
  <si>
    <t>001-0068524-5</t>
  </si>
  <si>
    <t xml:space="preserve">Roberto Jesus Castillo </t>
  </si>
  <si>
    <t>039-0012007-6</t>
  </si>
  <si>
    <t>Pedro Nolasco Guzman</t>
  </si>
  <si>
    <t>054-0017396-8</t>
  </si>
  <si>
    <t xml:space="preserve">Los Rincones </t>
  </si>
  <si>
    <t xml:space="preserve">Francisco Ant. Jimenez </t>
  </si>
  <si>
    <t>054-0061368-2</t>
  </si>
  <si>
    <t xml:space="preserve">El caimito </t>
  </si>
  <si>
    <t xml:space="preserve">Jose Antonio Camacho </t>
  </si>
  <si>
    <t>054-0034749-7</t>
  </si>
  <si>
    <t xml:space="preserve">La Yutia </t>
  </si>
  <si>
    <t xml:space="preserve">Jose Luis Ramos </t>
  </si>
  <si>
    <t>054-0018314-0</t>
  </si>
  <si>
    <t xml:space="preserve">La Lomota </t>
  </si>
  <si>
    <t xml:space="preserve">Antonio Reyes </t>
  </si>
  <si>
    <t>054-0020132-2</t>
  </si>
  <si>
    <t xml:space="preserve">Jose Joaquin Garcia </t>
  </si>
  <si>
    <t>054-0018214-2</t>
  </si>
  <si>
    <t>Guayabillo</t>
  </si>
  <si>
    <t xml:space="preserve">Apolinar Ureña </t>
  </si>
  <si>
    <t>054-0018416-3</t>
  </si>
  <si>
    <t xml:space="preserve">Federico Fernandez </t>
  </si>
  <si>
    <t>054-00182012-7</t>
  </si>
  <si>
    <t xml:space="preserve">Maria Gomez </t>
  </si>
  <si>
    <t>054-0023629-4</t>
  </si>
  <si>
    <t xml:space="preserve">Rafael Gil </t>
  </si>
  <si>
    <t xml:space="preserve">Hipolito Antonio Rodriguez </t>
  </si>
  <si>
    <t>054-00036320-3</t>
  </si>
  <si>
    <t xml:space="preserve">Pozo de Palma </t>
  </si>
  <si>
    <t xml:space="preserve">Heriberto Antonio de Jesus </t>
  </si>
  <si>
    <t>054-0035215-8</t>
  </si>
  <si>
    <t xml:space="preserve">Maria Rodriguez </t>
  </si>
  <si>
    <t>054-0074907-2</t>
  </si>
  <si>
    <t xml:space="preserve">Felix Ramon Guzman </t>
  </si>
  <si>
    <t>054-0036150-6</t>
  </si>
  <si>
    <t xml:space="preserve">Antonio Manuel Rodriguez </t>
  </si>
  <si>
    <t>054-0036169-6</t>
  </si>
  <si>
    <t>Salomón Pérez Pichardo</t>
  </si>
  <si>
    <t>048-0036072-1</t>
  </si>
  <si>
    <t>La Vaca</t>
  </si>
  <si>
    <t>Eusebio Pérez Pichardo</t>
  </si>
  <si>
    <t>048-0037070-5</t>
  </si>
  <si>
    <t>José Andrés Pérez Viña</t>
  </si>
  <si>
    <t xml:space="preserve">048-0035913-7                </t>
  </si>
  <si>
    <t>Ramon Rosado Ciprian</t>
  </si>
  <si>
    <t>048-0036113-3</t>
  </si>
  <si>
    <t>El Rodeo</t>
  </si>
  <si>
    <t>Jesus Arias</t>
  </si>
  <si>
    <t>048-0035476-5</t>
  </si>
  <si>
    <t>Juana Uvaldina Jerez</t>
  </si>
  <si>
    <t>Ramon Antonio Abreu</t>
  </si>
  <si>
    <t>Jose Miguel Gonzalez</t>
  </si>
  <si>
    <t>123-0007302-5</t>
  </si>
  <si>
    <t>Benjamin Adames</t>
  </si>
  <si>
    <t>123-0007573-1</t>
  </si>
  <si>
    <t>Nilo Salvador Diaz</t>
  </si>
  <si>
    <t>123-0008307-3</t>
  </si>
  <si>
    <t>Eulogino Gonzalez</t>
  </si>
  <si>
    <t>123-0007811-5</t>
  </si>
  <si>
    <t>Crucito Perez</t>
  </si>
  <si>
    <t>123-0008523-5</t>
  </si>
  <si>
    <t>Victor Gonzalez</t>
  </si>
  <si>
    <t>002-0029565-7</t>
  </si>
  <si>
    <t>Luis Aristides Pujols</t>
  </si>
  <si>
    <t>013-0009109-5</t>
  </si>
  <si>
    <t>Km. 16</t>
  </si>
  <si>
    <t>Mario A. Paniagua</t>
  </si>
  <si>
    <t>123-0008121-0</t>
  </si>
  <si>
    <t>Ramon Diaz</t>
  </si>
  <si>
    <t>123-0008294-3</t>
  </si>
  <si>
    <t>Cosme De La Cruz</t>
  </si>
  <si>
    <t>037-0016733-5</t>
  </si>
  <si>
    <t>048-0021870-5</t>
  </si>
  <si>
    <t>Loma Del Medio</t>
  </si>
  <si>
    <t>Lorenzo J. Peña</t>
  </si>
  <si>
    <t>048-0020168-5</t>
  </si>
  <si>
    <t>Vicente Jorge Bueno</t>
  </si>
  <si>
    <t>048-0019041-7</t>
  </si>
  <si>
    <t>Vicente Mena Herrera</t>
  </si>
  <si>
    <t>Pascual Reyes</t>
  </si>
  <si>
    <t>048-0019661-2</t>
  </si>
  <si>
    <t>Luis C. Hernández</t>
  </si>
  <si>
    <t xml:space="preserve">Ciprian Almonte H. </t>
  </si>
  <si>
    <t>Luis M. De Jesus Ortiz</t>
  </si>
  <si>
    <t>Casildo Sosa</t>
  </si>
  <si>
    <t>047-0085197-7</t>
  </si>
  <si>
    <t>Guagui-Camu</t>
  </si>
  <si>
    <t>Matilde Florentina Batista</t>
  </si>
  <si>
    <t>047-0085335-3</t>
  </si>
  <si>
    <t>Julian Canela</t>
  </si>
  <si>
    <t>047-0085350-8</t>
  </si>
  <si>
    <t>Martin Diaz</t>
  </si>
  <si>
    <t>047-0085368-4</t>
  </si>
  <si>
    <t>Julio Mariñe</t>
  </si>
  <si>
    <t>047-0085446-8</t>
  </si>
  <si>
    <t>Juan Tomas Pascal</t>
  </si>
  <si>
    <t>047-0085487-2</t>
  </si>
  <si>
    <t>Jose Alejandro Acevedo</t>
  </si>
  <si>
    <t>047-0085306-4</t>
  </si>
  <si>
    <t>Ezequiel QuezadaJimenez</t>
  </si>
  <si>
    <t>047-0096840-9</t>
  </si>
  <si>
    <t>Santo Trinidad</t>
  </si>
  <si>
    <t>047-0096892-0</t>
  </si>
  <si>
    <t>Anastacio Felipé Hernandez</t>
  </si>
  <si>
    <t>050-0004746-3</t>
  </si>
  <si>
    <t>Rafael Viriato Hernandez</t>
  </si>
  <si>
    <t>047-0112936-5</t>
  </si>
  <si>
    <t>Jose Rosario Hernandez</t>
  </si>
  <si>
    <t>050-0033858-1</t>
  </si>
  <si>
    <t>Pedro Jacobo Perez</t>
  </si>
  <si>
    <t>074-0002482-9</t>
  </si>
  <si>
    <t>Rio Limpio</t>
  </si>
  <si>
    <t>Ernesto Toribio</t>
  </si>
  <si>
    <t>074-0000266-8</t>
  </si>
  <si>
    <t>Jose Ml. Lopez</t>
  </si>
  <si>
    <t>003-0022507-5</t>
  </si>
  <si>
    <t>El Manaclar</t>
  </si>
  <si>
    <t>Pedro G. Lopez</t>
  </si>
  <si>
    <t>003-0022511-7</t>
  </si>
  <si>
    <t>Marino Ant. Castillo</t>
  </si>
  <si>
    <t>003-0006680-0</t>
  </si>
  <si>
    <t>Augusto C. Villar</t>
  </si>
  <si>
    <t>003-0000682-2</t>
  </si>
  <si>
    <t>Eduardo Reyez Perez</t>
  </si>
  <si>
    <t>003-006949-9</t>
  </si>
  <si>
    <t>Recodo</t>
  </si>
  <si>
    <t>Andres A. Peña</t>
  </si>
  <si>
    <t>003-0023657-7</t>
  </si>
  <si>
    <t>El Copey-Iguana</t>
  </si>
  <si>
    <t>Cruz Elea Bernabel</t>
  </si>
  <si>
    <t>003-0076092-2</t>
  </si>
  <si>
    <t>Los Naranos-Iguana</t>
  </si>
  <si>
    <t>Juan Diaz</t>
  </si>
  <si>
    <t>003-0080223-8</t>
  </si>
  <si>
    <t>El Mogote-Iguana</t>
  </si>
  <si>
    <t>Bernardo Garcia</t>
  </si>
  <si>
    <t>003-0021572-0</t>
  </si>
  <si>
    <t>Rafael Anibal Baez</t>
  </si>
  <si>
    <t>003-0012988-9</t>
  </si>
  <si>
    <t>Iguana</t>
  </si>
  <si>
    <t>Luis Amador</t>
  </si>
  <si>
    <t>082-0012408-2</t>
  </si>
  <si>
    <t>Manaclita</t>
  </si>
  <si>
    <t>Miguel Antonio Zapata</t>
  </si>
  <si>
    <t>402-2200125-3</t>
  </si>
  <si>
    <t>Mogote</t>
  </si>
  <si>
    <t>Benencio Rodriguez</t>
  </si>
  <si>
    <t>003-0021445-9</t>
  </si>
  <si>
    <t>La Laguna</t>
  </si>
  <si>
    <t>Eudalio Guerrero</t>
  </si>
  <si>
    <t>003-0035062-6</t>
  </si>
  <si>
    <t>Rodriguez-Iguana</t>
  </si>
  <si>
    <t xml:space="preserve">Finca Lluveres </t>
  </si>
  <si>
    <t>-</t>
  </si>
  <si>
    <t>La Vigia-Yuna</t>
  </si>
  <si>
    <t>Edwin Patrocino</t>
  </si>
  <si>
    <t>001-0073479-0</t>
  </si>
  <si>
    <t>Rafael Melo</t>
  </si>
  <si>
    <t>013-0017085-1</t>
  </si>
  <si>
    <t>El Higuito-Carmona</t>
  </si>
  <si>
    <t>Edison Marte</t>
  </si>
  <si>
    <t>001-116899-6</t>
  </si>
  <si>
    <t>Carmona-Carmona</t>
  </si>
  <si>
    <t>Samuel Baltherberge</t>
  </si>
  <si>
    <t>013-0043656-8</t>
  </si>
  <si>
    <t>Mahoma</t>
  </si>
  <si>
    <t xml:space="preserve">Monte negro </t>
  </si>
  <si>
    <t>Jose Feliciano Pórtela Bueno</t>
  </si>
  <si>
    <t>El Lirial</t>
  </si>
  <si>
    <t>Felipe A. Hernandez</t>
  </si>
  <si>
    <t>046-0019049-2</t>
  </si>
  <si>
    <t>Manuel R. Hernandez</t>
  </si>
  <si>
    <t>046-0019618-4</t>
  </si>
  <si>
    <t>Miguel Js. Collado</t>
  </si>
  <si>
    <t>046-0019008-8</t>
  </si>
  <si>
    <t>Rafael A. Torres</t>
  </si>
  <si>
    <t>046-0028904-7</t>
  </si>
  <si>
    <t>Juan de Dios Rosario</t>
  </si>
  <si>
    <t>046-0019774-5</t>
  </si>
  <si>
    <t>Samuel A. Almonte</t>
  </si>
  <si>
    <t>046-0018978-8</t>
  </si>
  <si>
    <t>Rodolfo A. Torres</t>
  </si>
  <si>
    <t>046-0019209-2</t>
  </si>
  <si>
    <t>Ramon A. Rodriguez</t>
  </si>
  <si>
    <t>031-0284594-2</t>
  </si>
  <si>
    <t>Edilio de Js. Torres</t>
  </si>
  <si>
    <t>046-0019224-1</t>
  </si>
  <si>
    <t>Freily M. Mendoza</t>
  </si>
  <si>
    <t>046-0031182-5</t>
  </si>
  <si>
    <t>Manuel M. Vargas</t>
  </si>
  <si>
    <t>046-0019239-9</t>
  </si>
  <si>
    <t>Rosa de la Cruz Vargas</t>
  </si>
  <si>
    <t>046-0019240-7</t>
  </si>
  <si>
    <t>Vitelio de Js. Torres</t>
  </si>
  <si>
    <t>046-0019217-5</t>
  </si>
  <si>
    <t>Eleuterio A. Bueno</t>
  </si>
  <si>
    <t>046-0019002-1</t>
  </si>
  <si>
    <t>Jose A. Bueno</t>
  </si>
  <si>
    <t>046-0019003-9</t>
  </si>
  <si>
    <t>Ramon A. Marquez</t>
  </si>
  <si>
    <t>046-0019061-7</t>
  </si>
  <si>
    <t>Eufrasio A. Vargas</t>
  </si>
  <si>
    <t>046-0035914-7</t>
  </si>
  <si>
    <t>Julio Solano Peralta</t>
  </si>
  <si>
    <t>031-0192910-1</t>
  </si>
  <si>
    <t>Victoriano A. Marquez</t>
  </si>
  <si>
    <t>046-0028517-7</t>
  </si>
  <si>
    <t>031-0046167-6</t>
  </si>
  <si>
    <t>Ernesto M. Espinal</t>
  </si>
  <si>
    <t>046-0019039-3</t>
  </si>
  <si>
    <t>Carmelo de Js. Marquez</t>
  </si>
  <si>
    <t>046-0019059-1</t>
  </si>
  <si>
    <t>Fermin de Js. Aracena</t>
  </si>
  <si>
    <t>046-0018989-0</t>
  </si>
  <si>
    <t>Luciano A. Jaquez</t>
  </si>
  <si>
    <t>046-0019052-6</t>
  </si>
  <si>
    <t>Demetrio de Js. Marquez</t>
  </si>
  <si>
    <t>046-0019056-7</t>
  </si>
  <si>
    <t>Higinio de Js. Duran</t>
  </si>
  <si>
    <t>046-0019005-4</t>
  </si>
  <si>
    <t>Felix del C. Mendoza</t>
  </si>
  <si>
    <t>046-0019076-5</t>
  </si>
  <si>
    <t>Ramon E. Mendoza</t>
  </si>
  <si>
    <t>046-0019077-3</t>
  </si>
  <si>
    <t>Erasmo Tineo</t>
  </si>
  <si>
    <t>046-0019190-4</t>
  </si>
  <si>
    <t>Cesario A. Tineo</t>
  </si>
  <si>
    <t>046-0019187-0</t>
  </si>
  <si>
    <t>German de los S. Tineo</t>
  </si>
  <si>
    <t>046-0019191-2</t>
  </si>
  <si>
    <t>Mario Mendoza</t>
  </si>
  <si>
    <t>046-0033048-1</t>
  </si>
  <si>
    <t>Alejandro Tineo</t>
  </si>
  <si>
    <t>046-0034372-9</t>
  </si>
  <si>
    <t>Ramon A. Aracena</t>
  </si>
  <si>
    <t>Pablo Ignacio Diaz</t>
  </si>
  <si>
    <t>042-0007646-3</t>
  </si>
  <si>
    <t>Domingo A. Mendoza</t>
  </si>
  <si>
    <t>046-0019099-7</t>
  </si>
  <si>
    <t>Arcadio A. Espinal</t>
  </si>
  <si>
    <t>046-0019038-5</t>
  </si>
  <si>
    <t>Dario Federico Espinal</t>
  </si>
  <si>
    <t>046-0019030-2</t>
  </si>
  <si>
    <t>Federico A. Perez</t>
  </si>
  <si>
    <t>046-0019138-3</t>
  </si>
  <si>
    <t>Halem Baez</t>
  </si>
  <si>
    <t>031-0063943-8</t>
  </si>
  <si>
    <t>La Cidra</t>
  </si>
  <si>
    <t>Jose A. Uceta</t>
  </si>
  <si>
    <t>046-0021810-3</t>
  </si>
  <si>
    <t>Persio M. Torres</t>
  </si>
  <si>
    <t>046-0019487-4</t>
  </si>
  <si>
    <t>Juan C. Marte</t>
  </si>
  <si>
    <t>046-0019365-2</t>
  </si>
  <si>
    <t>Santa M. Roman</t>
  </si>
  <si>
    <t>046-0029483-1</t>
  </si>
  <si>
    <t>Olivio Ant. Familia</t>
  </si>
  <si>
    <t>031-0720978-5</t>
  </si>
  <si>
    <t>Cedano Campusano</t>
  </si>
  <si>
    <t>074-0001054-7</t>
  </si>
  <si>
    <t>Bernaldo Valdez</t>
  </si>
  <si>
    <t>046-00040498-4</t>
  </si>
  <si>
    <t>031-027006-7</t>
  </si>
  <si>
    <t>Jose Liberata</t>
  </si>
  <si>
    <t>046-0019359-5</t>
  </si>
  <si>
    <t>Anibal A. Espinal</t>
  </si>
  <si>
    <t>046-0019319-9</t>
  </si>
  <si>
    <t>Jose Santos</t>
  </si>
  <si>
    <t>046-0019422-1</t>
  </si>
  <si>
    <t>Genara Marte</t>
  </si>
  <si>
    <t>046-0019363-1</t>
  </si>
  <si>
    <t>Porfirio de la Cruz</t>
  </si>
  <si>
    <t>046-0019274-6</t>
  </si>
  <si>
    <t>Juan F. Rodriguez</t>
  </si>
  <si>
    <t>Adolfo de los Santos</t>
  </si>
  <si>
    <t>046-0019285-2</t>
  </si>
  <si>
    <t>Santiago Ferreira</t>
  </si>
  <si>
    <t>046-0019341-3</t>
  </si>
  <si>
    <t>Segundo M. Reyes</t>
  </si>
  <si>
    <t>046-0019414-8</t>
  </si>
  <si>
    <t>Felix Ant. Estevez</t>
  </si>
  <si>
    <t>046-0037637-2</t>
  </si>
  <si>
    <t>Marcelo A. Torres</t>
  </si>
  <si>
    <t>046-0019498-1</t>
  </si>
  <si>
    <t>Ramon de Js. Torres</t>
  </si>
  <si>
    <t>046-0019488-2</t>
  </si>
  <si>
    <t>Manuel de Js. Torres</t>
  </si>
  <si>
    <t>031-0111630-3</t>
  </si>
  <si>
    <t>Ramon Ant. Torres</t>
  </si>
  <si>
    <t>046-0017159-1</t>
  </si>
  <si>
    <t>Josefa M. Diaz</t>
  </si>
  <si>
    <t>046-0019288-6</t>
  </si>
  <si>
    <t>Rolando Diaz</t>
  </si>
  <si>
    <t>Maria Torres</t>
  </si>
  <si>
    <t>046-0019470-0</t>
  </si>
  <si>
    <t>Miguel B. Torres</t>
  </si>
  <si>
    <t>046-0019874-4</t>
  </si>
  <si>
    <t>Gerardo Mendoza</t>
  </si>
  <si>
    <t>046-0019651-5</t>
  </si>
  <si>
    <t>Marcelo Guzman</t>
  </si>
  <si>
    <t>074-0000375-7</t>
  </si>
  <si>
    <t>Sergio Alcantara</t>
  </si>
  <si>
    <t>074-0000530-7</t>
  </si>
  <si>
    <t>CREAR</t>
  </si>
  <si>
    <t>RNC</t>
  </si>
  <si>
    <t>Domingo Alcantara</t>
  </si>
  <si>
    <t>074-0000260-1</t>
  </si>
  <si>
    <t>Julio De Los Santos</t>
  </si>
  <si>
    <t>074-0000855-8</t>
  </si>
  <si>
    <t>Zenon Tejada</t>
  </si>
  <si>
    <t>074-0000517-4</t>
  </si>
  <si>
    <t>Enrique Ramos</t>
  </si>
  <si>
    <t>073-0005760-6</t>
  </si>
  <si>
    <t xml:space="preserve">Mariano Cestero </t>
  </si>
  <si>
    <t>Felix Franco</t>
  </si>
  <si>
    <t>073-0005621-0</t>
  </si>
  <si>
    <t>Nercido Almanzar</t>
  </si>
  <si>
    <t>073-0005485-0</t>
  </si>
  <si>
    <t>Jose Almonte</t>
  </si>
  <si>
    <t>073-0010604-9</t>
  </si>
  <si>
    <t>Cecilia Marte</t>
  </si>
  <si>
    <t>073-0005690-5</t>
  </si>
  <si>
    <t>Santaigo Diaz</t>
  </si>
  <si>
    <t>073-0005167-4</t>
  </si>
  <si>
    <t>Edwin Franco</t>
  </si>
  <si>
    <t>073-0010653-6</t>
  </si>
  <si>
    <t>Obidia Cueva</t>
  </si>
  <si>
    <t>073-001622-1</t>
  </si>
  <si>
    <t>Ramon Arcadio Bautista</t>
  </si>
  <si>
    <t>073-0005514-7</t>
  </si>
  <si>
    <t>Bienvenido De Los Santos</t>
  </si>
  <si>
    <t>Vara de Vaca</t>
  </si>
  <si>
    <t>Francisco Cruceta Alvarado</t>
  </si>
  <si>
    <t>043-0000277-1</t>
  </si>
  <si>
    <t>Pedro Ignacio Moya</t>
  </si>
  <si>
    <t>043-0002401-7</t>
  </si>
  <si>
    <t>Ricardo Lespin</t>
  </si>
  <si>
    <t>Los Cerezos</t>
  </si>
  <si>
    <t>Toribio de Js. Nuñez</t>
  </si>
  <si>
    <t>036-0015288-2</t>
  </si>
  <si>
    <t>La Manicera</t>
  </si>
  <si>
    <t>Helio Antonio Rodriguez</t>
  </si>
  <si>
    <t>036-0041202-1</t>
  </si>
  <si>
    <t>Pata de Vaca</t>
  </si>
  <si>
    <t>Lonio Arnaud</t>
  </si>
  <si>
    <t>036-0022402-0</t>
  </si>
  <si>
    <t>Humberto Perez Lora</t>
  </si>
  <si>
    <t>036-0022528-2</t>
  </si>
  <si>
    <t>Las Lagunas</t>
  </si>
  <si>
    <t>Anibal de Jesus Arnaud</t>
  </si>
  <si>
    <t>036-0022399-8</t>
  </si>
  <si>
    <t>Luis Tavarez</t>
  </si>
  <si>
    <t>036-0022573-8</t>
  </si>
  <si>
    <t>Las Americas</t>
  </si>
  <si>
    <t>Jose Garcia</t>
  </si>
  <si>
    <t>036-0013598-6</t>
  </si>
  <si>
    <t>Los Jibaros</t>
  </si>
  <si>
    <t>Felix Rodriguez</t>
  </si>
  <si>
    <t>036-0022325-8</t>
  </si>
  <si>
    <t>Ramon Garcia</t>
  </si>
  <si>
    <t>036-0013597-9</t>
  </si>
  <si>
    <t>jose Abreu</t>
  </si>
  <si>
    <t>036-0013603-8</t>
  </si>
  <si>
    <t>Ramon  H. Rodriguez</t>
  </si>
  <si>
    <t>036-0022399-2</t>
  </si>
  <si>
    <t>Jacinto Garcia</t>
  </si>
  <si>
    <t>036-0013557-8</t>
  </si>
  <si>
    <t>Epifanio Brisita</t>
  </si>
  <si>
    <t>036-0008914-2</t>
  </si>
  <si>
    <t>Las Piedras</t>
  </si>
  <si>
    <t>Augusto Tavares</t>
  </si>
  <si>
    <t>036-0013774-3</t>
  </si>
  <si>
    <t>Rafael Varga</t>
  </si>
  <si>
    <t>031-0257228-0</t>
  </si>
  <si>
    <t>Alfredo Rodriguez</t>
  </si>
  <si>
    <t>036-0013729-7</t>
  </si>
  <si>
    <t>Miguel Moronta</t>
  </si>
  <si>
    <t>031-0001665-7</t>
  </si>
  <si>
    <t>054-0034793-5</t>
  </si>
  <si>
    <t>El Salitre</t>
  </si>
  <si>
    <t>Juan Perez</t>
  </si>
  <si>
    <t>054-0060595-1</t>
  </si>
  <si>
    <t>La Penda</t>
  </si>
  <si>
    <t>Francisco Angeles</t>
  </si>
  <si>
    <t>054-0023028-3</t>
  </si>
  <si>
    <t>Los Gusyuyos</t>
  </si>
  <si>
    <t>Radhames Arache</t>
  </si>
  <si>
    <t>021-0000008-8</t>
  </si>
  <si>
    <t>Crispulo Cayo</t>
  </si>
  <si>
    <t>021-0000041-5</t>
  </si>
  <si>
    <t>Ubelises Cuevas</t>
  </si>
  <si>
    <t>021-0000063-3</t>
  </si>
  <si>
    <t>Gilberto Feliz</t>
  </si>
  <si>
    <t>080-0003145-1</t>
  </si>
  <si>
    <t>Miguelin Borges</t>
  </si>
  <si>
    <t>021-0001513-7</t>
  </si>
  <si>
    <t>Delfina Moreta</t>
  </si>
  <si>
    <t>021-0000550-9</t>
  </si>
  <si>
    <t>Noris Suero V.</t>
  </si>
  <si>
    <t>021-0001088-9</t>
  </si>
  <si>
    <t>Julin C. Perez</t>
  </si>
  <si>
    <t>021-0000519-4</t>
  </si>
  <si>
    <t>Manuel C. Terrero</t>
  </si>
  <si>
    <t>001-0825422-6</t>
  </si>
  <si>
    <t>Mireya Bocio</t>
  </si>
  <si>
    <t>021-0004922-6</t>
  </si>
  <si>
    <t>Santos Feliz F.</t>
  </si>
  <si>
    <t>021-0003427-7</t>
  </si>
  <si>
    <t>Rafaela Terrero</t>
  </si>
  <si>
    <t>021-0007787-6</t>
  </si>
  <si>
    <t>Francisco R. Arache</t>
  </si>
  <si>
    <t>021-0001805-6</t>
  </si>
  <si>
    <t>Feliberto Cayo</t>
  </si>
  <si>
    <t>021-0001961-7</t>
  </si>
  <si>
    <t xml:space="preserve">Ezequier  Florian </t>
  </si>
  <si>
    <t>Carlos A. Diaz</t>
  </si>
  <si>
    <t>080-0000205-8</t>
  </si>
  <si>
    <t>Julio C. Matos</t>
  </si>
  <si>
    <t>Sixto A. Marmolejos</t>
  </si>
  <si>
    <t>018-0032785-8</t>
  </si>
  <si>
    <t>Daurin Feliz</t>
  </si>
  <si>
    <t>018-0057118-2</t>
  </si>
  <si>
    <t>Angel A. Feliz</t>
  </si>
  <si>
    <t>018-0046049-3</t>
  </si>
  <si>
    <t>Nicanor Moreta</t>
  </si>
  <si>
    <t>018-0028407-5</t>
  </si>
  <si>
    <t>Jose A. Cuevas</t>
  </si>
  <si>
    <t>018-0021115-2</t>
  </si>
  <si>
    <t>Fabio Lopez S.</t>
  </si>
  <si>
    <t>Ireno Moreta</t>
  </si>
  <si>
    <t>018-0028406-7</t>
  </si>
  <si>
    <t>Jose Castillo</t>
  </si>
  <si>
    <t>018-0044481-0</t>
  </si>
  <si>
    <t>Hilario Lopez</t>
  </si>
  <si>
    <t>018-0028350-7</t>
  </si>
  <si>
    <t>Corporino C. Leger</t>
  </si>
  <si>
    <t>018-0008634-8</t>
  </si>
  <si>
    <t>Manuel Rosso</t>
  </si>
  <si>
    <t>010-0029005-4</t>
  </si>
  <si>
    <t>Manuel E. Pérez Feliz</t>
  </si>
  <si>
    <t>Pedro Julio Ramírez</t>
  </si>
  <si>
    <t>Mata De Guineo</t>
  </si>
  <si>
    <t>Ramon Arturo Ramírez</t>
  </si>
  <si>
    <t>Luis Ernesto Brito</t>
  </si>
  <si>
    <t>Fidel Hernández</t>
  </si>
  <si>
    <t>Betania Paniagua</t>
  </si>
  <si>
    <t>017-0000575-3</t>
  </si>
  <si>
    <t>Carmen Xiomara Paniagua</t>
  </si>
  <si>
    <t>017-0000755-0</t>
  </si>
  <si>
    <t>Ramon Porfirio Díaz</t>
  </si>
  <si>
    <t>010-0025110-6</t>
  </si>
  <si>
    <t>Rafael Ant. Perdomo</t>
  </si>
  <si>
    <t>010-0020147-3</t>
  </si>
  <si>
    <t>Elvin Danilo Lebrón Alc.</t>
  </si>
  <si>
    <t>017-0002653-5</t>
  </si>
  <si>
    <t>Roberto Méndez Roa</t>
  </si>
  <si>
    <t>017-0010368-0</t>
  </si>
  <si>
    <t>Alejandro Bienvenido</t>
  </si>
  <si>
    <t>010-0083612-0</t>
  </si>
  <si>
    <t>La Cuesta</t>
  </si>
  <si>
    <t>Julio Antonio Díaz</t>
  </si>
  <si>
    <t>010-0025432-4</t>
  </si>
  <si>
    <t>Eduardo Suero</t>
  </si>
  <si>
    <t>001-088680-4</t>
  </si>
  <si>
    <t>Batey</t>
  </si>
  <si>
    <t>FREDDY MONTERO DE OLEO</t>
  </si>
  <si>
    <t>014-0007776-2</t>
  </si>
  <si>
    <t>LAS AVISPA</t>
  </si>
  <si>
    <t>ABRAHAN MONTERO ROMERO</t>
  </si>
  <si>
    <t>014-0007849-7</t>
  </si>
  <si>
    <t>LA GUAZARA</t>
  </si>
  <si>
    <t>PEDRO ENCARNACION</t>
  </si>
  <si>
    <t>014-0007497-5</t>
  </si>
  <si>
    <t>LA NAVAJA</t>
  </si>
  <si>
    <t>FREDDY TERRERO DE LOS STOS</t>
  </si>
  <si>
    <t>014-0012673-4</t>
  </si>
  <si>
    <t>LA YAGUITA</t>
  </si>
  <si>
    <t>MARIA MONTERO OGANDO</t>
  </si>
  <si>
    <t>014-0007840-6</t>
  </si>
  <si>
    <t>LA LAVISTA</t>
  </si>
  <si>
    <t>VICTORIANO MONTERO RAMIREZ</t>
  </si>
  <si>
    <t>014-0014146-9</t>
  </si>
  <si>
    <t>LOS PALMARITOS</t>
  </si>
  <si>
    <t>FELIX OGANDO DE OLEO</t>
  </si>
  <si>
    <t>014-0007069-2</t>
  </si>
  <si>
    <t>PINAL GRANDE</t>
  </si>
  <si>
    <t>MERCEDES DE OLEO ENC.</t>
  </si>
  <si>
    <t>001-0555972-8</t>
  </si>
  <si>
    <t>LA PALMITA</t>
  </si>
  <si>
    <t>ASOC. SAN RAFAEL</t>
  </si>
  <si>
    <t>La Zahonada</t>
  </si>
  <si>
    <t>Ucelvio Santo</t>
  </si>
  <si>
    <t>031-0069251-6</t>
  </si>
  <si>
    <t>EL arroyaso</t>
  </si>
  <si>
    <t>Luis Felipe gutierrez</t>
  </si>
  <si>
    <t>056-0028763-4</t>
  </si>
  <si>
    <t xml:space="preserve">Lorenza  Disla </t>
  </si>
  <si>
    <t>056-0028720-4</t>
  </si>
  <si>
    <t>Emenegildo almonte</t>
  </si>
  <si>
    <t>056-0028663-6</t>
  </si>
  <si>
    <t>Los basilio</t>
  </si>
  <si>
    <t>Bernardo  Marte</t>
  </si>
  <si>
    <t>056-0113519-6</t>
  </si>
  <si>
    <t>Ramon ant Taveras</t>
  </si>
  <si>
    <t>056-0037818-7</t>
  </si>
  <si>
    <t>Victor FcoTaveras</t>
  </si>
  <si>
    <t>056-0081502-0</t>
  </si>
  <si>
    <t>Domingo Garcias A</t>
  </si>
  <si>
    <t>056-0028746-9</t>
  </si>
  <si>
    <t>La zumbadora</t>
  </si>
  <si>
    <t>Lorenza Betances</t>
  </si>
  <si>
    <t>056-0029486-1</t>
  </si>
  <si>
    <t>Domingo A paniagua</t>
  </si>
  <si>
    <t>056-0026938-4</t>
  </si>
  <si>
    <t>Gajo de la yuca</t>
  </si>
  <si>
    <t>Milagro Hernandez</t>
  </si>
  <si>
    <t>056-0025704-4</t>
  </si>
  <si>
    <t>Feliz  jose Villar</t>
  </si>
  <si>
    <t>056-0027320-4</t>
  </si>
  <si>
    <t>Valentin Santos</t>
  </si>
  <si>
    <t>056-0003175-0</t>
  </si>
  <si>
    <t>Ignacio Alvarez F</t>
  </si>
  <si>
    <t>049-0022342-3</t>
  </si>
  <si>
    <t>Hdo alonzo</t>
  </si>
  <si>
    <t>087-0002898-1</t>
  </si>
  <si>
    <t>049-0022421-5</t>
  </si>
  <si>
    <t>Manuel Torres</t>
  </si>
  <si>
    <t>046-0019826-3</t>
  </si>
  <si>
    <t>Miguel A. Torres</t>
  </si>
  <si>
    <t>046-0019869-3</t>
  </si>
  <si>
    <t>Orlando Peralta</t>
  </si>
  <si>
    <t>046-0019964-5</t>
  </si>
  <si>
    <t>Jose de los Santos</t>
  </si>
  <si>
    <t>033-0005522-1</t>
  </si>
  <si>
    <t>El Naranjito</t>
  </si>
  <si>
    <t>Arcadio Contrera</t>
  </si>
  <si>
    <t>046-0017182-4</t>
  </si>
  <si>
    <t>Persio Guerrero</t>
  </si>
  <si>
    <t>031-0018655-2</t>
  </si>
  <si>
    <t>Juan Isidro Baez</t>
  </si>
  <si>
    <t>046-0000616-9</t>
  </si>
  <si>
    <t>Ines Brito</t>
  </si>
  <si>
    <t>046-0017042-3</t>
  </si>
  <si>
    <t>Juan Agustin Rodriguez</t>
  </si>
  <si>
    <t>054-0003064-7</t>
  </si>
  <si>
    <t>Miguel Gonzalez</t>
  </si>
  <si>
    <t>104-0005438-4</t>
  </si>
  <si>
    <t>Los Manantiales</t>
  </si>
  <si>
    <t>Modesto Alcantara</t>
  </si>
  <si>
    <t>104-0011513-4</t>
  </si>
  <si>
    <t>Wiliam Santo Arias</t>
  </si>
  <si>
    <t>104-0003494-7</t>
  </si>
  <si>
    <t>Arroyo Grande</t>
  </si>
  <si>
    <t>Domingo A. Lara</t>
  </si>
  <si>
    <t>104-0004703-1</t>
  </si>
  <si>
    <t>Vallejito</t>
  </si>
  <si>
    <t>Modesto Reynoso</t>
  </si>
  <si>
    <t>104-0011853-4</t>
  </si>
  <si>
    <t>El Guineo</t>
  </si>
  <si>
    <t>Juan Bautista Cabrera</t>
  </si>
  <si>
    <t>104-0010243-9</t>
  </si>
  <si>
    <t>Los Naranjos</t>
  </si>
  <si>
    <t>Bienvenido Soriano</t>
  </si>
  <si>
    <t>104-0001564-9</t>
  </si>
  <si>
    <t>La colonia</t>
  </si>
  <si>
    <t>Severino Hernardez</t>
  </si>
  <si>
    <t>102-0007225-3</t>
  </si>
  <si>
    <t xml:space="preserve">Los Mangos </t>
  </si>
  <si>
    <t>Juan Medina</t>
  </si>
  <si>
    <t>037-0055346-8</t>
  </si>
  <si>
    <t>Guananico</t>
  </si>
  <si>
    <t>Tomas Dorville</t>
  </si>
  <si>
    <t>102-0003154-4</t>
  </si>
  <si>
    <t>Los Mangos</t>
  </si>
  <si>
    <t xml:space="preserve">Mateo Cruz </t>
  </si>
  <si>
    <t>039-0001680-3</t>
  </si>
  <si>
    <t>Rincón</t>
  </si>
  <si>
    <t>Gregorio Gomez</t>
  </si>
  <si>
    <t>039-0011507-6</t>
  </si>
  <si>
    <t>Los Llanos</t>
  </si>
  <si>
    <t>Flodicio Belliard</t>
  </si>
  <si>
    <t>039-0011429-3</t>
  </si>
  <si>
    <t xml:space="preserve">Los Claveles </t>
  </si>
  <si>
    <t>Eladio J.S. Portela</t>
  </si>
  <si>
    <t>Maria G. Jorge</t>
  </si>
  <si>
    <t>039-0012056-3</t>
  </si>
  <si>
    <t>Los Martinez</t>
  </si>
  <si>
    <t>Pedro C. Martinez</t>
  </si>
  <si>
    <t>031-0200633-9</t>
  </si>
  <si>
    <t xml:space="preserve">Angel Martinez </t>
  </si>
  <si>
    <t>096-0005718-7</t>
  </si>
  <si>
    <t>Luis I. Bisono</t>
  </si>
  <si>
    <t>096-0013851-6</t>
  </si>
  <si>
    <t>La  Lomota</t>
  </si>
  <si>
    <t>Hector M. Alvarez Moya</t>
  </si>
  <si>
    <t>039-0000021-1</t>
  </si>
  <si>
    <t>El Copey</t>
  </si>
  <si>
    <t>Nolverto Cruz</t>
  </si>
  <si>
    <t>039-0000815-6</t>
  </si>
  <si>
    <t>La Catalina</t>
  </si>
  <si>
    <t>LA DIRECCION REGIONAL NORTE A JUNIO, 2017</t>
  </si>
  <si>
    <t>LA DIRECCION REGIONAL NORCENTRAL A JUNIO, 2017</t>
  </si>
  <si>
    <t>LA DIRECCION REGIONAL NOROESTE A JUNIO, 2017</t>
  </si>
  <si>
    <r>
      <t>LA DIRECCION REGIONAL NORDESTE A JUNIO</t>
    </r>
    <r>
      <rPr>
        <b/>
        <sz val="12"/>
        <color indexed="51"/>
        <rFont val="Arial"/>
        <family val="2"/>
      </rPr>
      <t>,</t>
    </r>
    <r>
      <rPr>
        <b/>
        <sz val="12"/>
        <color indexed="8"/>
        <rFont val="Arial"/>
        <family val="2"/>
      </rPr>
      <t xml:space="preserve"> 2017</t>
    </r>
  </si>
  <si>
    <t>LA DIRECCION REGIONAL CENTRAL  A JUNIO, 2017</t>
  </si>
  <si>
    <t>LA DIRECCION REGIONAL SURESTE A JUNIO, 2017</t>
  </si>
  <si>
    <t>LA DIRECCION REGIONAL SUROESTE A JUNIO, 2017</t>
  </si>
  <si>
    <t>LA DIRECCION REGIONAL SUR  A JUNIO, 2017</t>
  </si>
  <si>
    <t xml:space="preserve"> Reporte de Instalacion de Trampas para el Control  de Broca a junio, 2017.</t>
  </si>
  <si>
    <t>Junio, 2017.</t>
  </si>
  <si>
    <t>Benardino Carrasco</t>
  </si>
  <si>
    <t>069-0000899-3</t>
  </si>
  <si>
    <t>Anofre Perez Ortiz</t>
  </si>
  <si>
    <t>021-0005589-2</t>
  </si>
  <si>
    <t>Joaquin Feliz</t>
  </si>
  <si>
    <t>021-0005001-8</t>
  </si>
  <si>
    <t>Luis Toral</t>
  </si>
  <si>
    <t>001-0139387-4</t>
  </si>
  <si>
    <t>Crecencio Beltre R.</t>
  </si>
  <si>
    <t>080-0003514-0</t>
  </si>
  <si>
    <t xml:space="preserve">Erick Vidal </t>
  </si>
  <si>
    <t>001-0025932-5</t>
  </si>
  <si>
    <t>Enriquillo Pimentel</t>
  </si>
  <si>
    <t>018-0028772-2</t>
  </si>
  <si>
    <t>Francisco Gomez</t>
  </si>
  <si>
    <t>018-0028330-9</t>
  </si>
  <si>
    <t>Santo A. Terrero</t>
  </si>
  <si>
    <t>018-0046393-5</t>
  </si>
  <si>
    <t>Antonio Moreta</t>
  </si>
  <si>
    <t>018-0033961-4</t>
  </si>
  <si>
    <t>Eliceo Cuevas</t>
  </si>
  <si>
    <t>018-0052802-6</t>
  </si>
  <si>
    <t>Juan Francisco Matich</t>
  </si>
  <si>
    <t>104-0007075-4</t>
  </si>
  <si>
    <t>Luis E. Medina</t>
  </si>
  <si>
    <t>018-0006119-1</t>
  </si>
  <si>
    <t>Julio C. Gonzalez</t>
  </si>
  <si>
    <t>018-0009787-3</t>
  </si>
  <si>
    <t>Enerique Cury</t>
  </si>
  <si>
    <t>018-0005033-6</t>
  </si>
  <si>
    <t>Willian Ecobal</t>
  </si>
  <si>
    <t>001-0092429-6</t>
  </si>
  <si>
    <t>Ramirez Mesa</t>
  </si>
  <si>
    <t>022-0020185-8</t>
  </si>
  <si>
    <t>Jose A. Piña</t>
  </si>
  <si>
    <t>108-0004223-5</t>
  </si>
  <si>
    <t>Agustin D Oleo Feliz</t>
  </si>
  <si>
    <t>022-0018233-1</t>
  </si>
  <si>
    <t>Rosario Encarnacion</t>
  </si>
  <si>
    <t>108-0005668-0</t>
  </si>
  <si>
    <t>Manuel Cuevas</t>
  </si>
  <si>
    <t>108-0010037-1</t>
  </si>
  <si>
    <t>Julio M. Cuevas</t>
  </si>
  <si>
    <t>108-0001732-8</t>
  </si>
  <si>
    <t>Domingo Montero</t>
  </si>
  <si>
    <t>022-0008543-5</t>
  </si>
  <si>
    <t>Modesto Florian</t>
  </si>
  <si>
    <t>022-0008398-4</t>
  </si>
  <si>
    <t>Rosario Montero</t>
  </si>
  <si>
    <t>108-0002006-6</t>
  </si>
  <si>
    <t>Jose Montero</t>
  </si>
  <si>
    <t>099-0001699-0</t>
  </si>
  <si>
    <t>Los Bolos</t>
  </si>
  <si>
    <t>Jose D oleo</t>
  </si>
  <si>
    <t>099-0001626-3</t>
  </si>
  <si>
    <t>Agustin Diaz</t>
  </si>
  <si>
    <t>099-0001334-0</t>
  </si>
  <si>
    <t>Juan Fco. Diaz</t>
  </si>
  <si>
    <t>078-0002757-0</t>
  </si>
  <si>
    <t>Santiago Gonzales</t>
  </si>
  <si>
    <t>022-0015213-6</t>
  </si>
  <si>
    <t>Mata de Naranja</t>
  </si>
  <si>
    <t>Jose Cuevas Peña</t>
  </si>
  <si>
    <t>078-0010428-8</t>
  </si>
  <si>
    <t>Dario Cuevas</t>
  </si>
  <si>
    <t>078-0000787-9</t>
  </si>
  <si>
    <t>Rosario Cuevas</t>
  </si>
  <si>
    <t>078-0007015-8</t>
  </si>
  <si>
    <t xml:space="preserve">Jose Cuevas </t>
  </si>
  <si>
    <t>078-0000396-4</t>
  </si>
  <si>
    <t>Andres Peña</t>
  </si>
  <si>
    <t>078-0000612-9</t>
  </si>
  <si>
    <t>Yerba Buena</t>
  </si>
  <si>
    <t>Jose A. Mendez</t>
  </si>
  <si>
    <t>078-0000940-9</t>
  </si>
  <si>
    <t xml:space="preserve">Flaviano Perez </t>
  </si>
  <si>
    <t>078-0001798-5</t>
  </si>
  <si>
    <t>Jose Altagracia Baez</t>
  </si>
  <si>
    <t>003-0023344-2</t>
  </si>
  <si>
    <t>Eduardo de los Reyes Perez</t>
  </si>
  <si>
    <t>003-0006949-9</t>
  </si>
  <si>
    <t>Las Yayas</t>
  </si>
  <si>
    <t>Orquidia M. Moreta</t>
  </si>
  <si>
    <t>003-00066413-6</t>
  </si>
  <si>
    <t>Manaclar</t>
  </si>
  <si>
    <t>Rafael Augusto Villar</t>
  </si>
  <si>
    <t>003-0000682-8</t>
  </si>
  <si>
    <t>Jose Ant. Romero</t>
  </si>
  <si>
    <t>003-0021770-0</t>
  </si>
  <si>
    <t>Elvin Jose Santana</t>
  </si>
  <si>
    <t>003-0063165-2</t>
  </si>
  <si>
    <t>Firme del Barro</t>
  </si>
  <si>
    <t>Ramon Felix Peguero</t>
  </si>
  <si>
    <t>003-0075804-2</t>
  </si>
  <si>
    <t>Edison M. Vaezquez</t>
  </si>
  <si>
    <t>001-1166899-6</t>
  </si>
  <si>
    <t>Carmona</t>
  </si>
  <si>
    <t>Rafael Melo Ortiz</t>
  </si>
  <si>
    <t>El Higuito</t>
  </si>
  <si>
    <t>Sucesión Lara</t>
  </si>
  <si>
    <t>013-0001960-5</t>
  </si>
  <si>
    <t>Cienaga</t>
  </si>
  <si>
    <t>Luis Maceo</t>
  </si>
  <si>
    <t>013-0002746-6</t>
  </si>
  <si>
    <t>José Sergio Adames</t>
  </si>
  <si>
    <t>036-0026362-1</t>
  </si>
  <si>
    <t>Las Carreras,</t>
  </si>
  <si>
    <t>Teófilo Cesario Adames</t>
  </si>
  <si>
    <t>036-0015060-5</t>
  </si>
  <si>
    <t>Rogelio De Jesús Taveras</t>
  </si>
  <si>
    <t>036-0036503-9</t>
  </si>
  <si>
    <t>Frank Rodríguez</t>
  </si>
  <si>
    <t>036-0038721-5</t>
  </si>
  <si>
    <t>Diferencia</t>
  </si>
  <si>
    <t>Máximo Peralta</t>
  </si>
  <si>
    <t>036-0010889-2</t>
  </si>
  <si>
    <t>Oscar Cruz</t>
  </si>
  <si>
    <t>036-0021739-3</t>
  </si>
  <si>
    <t>Manacla</t>
  </si>
  <si>
    <t>Manuel Antonio Rodríguez</t>
  </si>
  <si>
    <t>036-0010939-5</t>
  </si>
  <si>
    <t xml:space="preserve">Antonio Rosario </t>
  </si>
  <si>
    <t>035-0009601-5</t>
  </si>
  <si>
    <t>Tuerto</t>
  </si>
  <si>
    <t>Luis Bertrán Adames</t>
  </si>
  <si>
    <t>035-0009286-5</t>
  </si>
  <si>
    <t xml:space="preserve">German Adames </t>
  </si>
  <si>
    <t>035-0009293-1</t>
  </si>
  <si>
    <t>Sebastián Cristino Almonte</t>
  </si>
  <si>
    <t>035-0009344-2</t>
  </si>
  <si>
    <t>Mirito Castillo</t>
  </si>
  <si>
    <t>035-0012289-4</t>
  </si>
  <si>
    <t>Felipe Crescencio Plasencia</t>
  </si>
  <si>
    <t>035-0008594-3</t>
  </si>
  <si>
    <t>La Guama</t>
  </si>
  <si>
    <t>Juan Arsenio García</t>
  </si>
  <si>
    <t>035-0008509-1</t>
  </si>
  <si>
    <t xml:space="preserve">Pablo Adames </t>
  </si>
  <si>
    <t>035-0009299-8</t>
  </si>
  <si>
    <t>Arturo Estévez Plasencia</t>
  </si>
  <si>
    <t>035-0008593-5</t>
  </si>
  <si>
    <t>Francisco Ant. Estévez</t>
  </si>
  <si>
    <t>035-0011794-4</t>
  </si>
  <si>
    <t>Janey</t>
  </si>
  <si>
    <t>Rafael De Jesús Ramírez</t>
  </si>
  <si>
    <t>035-0108292-7</t>
  </si>
  <si>
    <t>El Caciquez</t>
  </si>
  <si>
    <t>Natalio Marte López</t>
  </si>
  <si>
    <t>035-0018480-3</t>
  </si>
  <si>
    <t>Filomeno De Los Santos</t>
  </si>
  <si>
    <t>048-0031135-0</t>
  </si>
  <si>
    <t>Marino Castillo Nuñez</t>
  </si>
  <si>
    <t>048-0035934-3</t>
  </si>
  <si>
    <t>Ramon Victoriano Rosado</t>
  </si>
  <si>
    <t>053-0027804-0</t>
  </si>
  <si>
    <t>La Playa</t>
  </si>
  <si>
    <t>Domitilio Abreu</t>
  </si>
  <si>
    <t>048-0035946-7</t>
  </si>
  <si>
    <t>Braulio Bonifacio</t>
  </si>
  <si>
    <t>123-0007251-0</t>
  </si>
  <si>
    <t>Arroyo Rancho</t>
  </si>
  <si>
    <t>Ramon Martinez Taveras</t>
  </si>
  <si>
    <t>123-0006995-7</t>
  </si>
  <si>
    <t>Alejandro De Jesus Nuñez</t>
  </si>
  <si>
    <t>123-0008258-8</t>
  </si>
  <si>
    <t>Faustino  Garcia (Papi)</t>
  </si>
  <si>
    <t>048-0029294-6</t>
  </si>
  <si>
    <t>Julio  Hernandez</t>
  </si>
  <si>
    <t>048-0054829-1</t>
  </si>
  <si>
    <t>José Joaquín Fernández R.</t>
  </si>
  <si>
    <t>050-0011551-8</t>
  </si>
  <si>
    <t>Jumunuco</t>
  </si>
  <si>
    <t>Clodomiro Canela Rodríguez</t>
  </si>
  <si>
    <t>050-0011884-3</t>
  </si>
  <si>
    <t>Ramón Enriquez Durán H.</t>
  </si>
  <si>
    <t>050-0011533-6</t>
  </si>
  <si>
    <t>Elpidio Pérez Rodríguez</t>
  </si>
  <si>
    <t>050-0023085-3</t>
  </si>
  <si>
    <t>Adriano Ant. Lamar Hernández</t>
  </si>
  <si>
    <t>050-0011966-8</t>
  </si>
  <si>
    <t>Julian Abreu Piña</t>
  </si>
  <si>
    <t>050-0000036-3</t>
  </si>
  <si>
    <t>Ercilio Vicioso Galván</t>
  </si>
  <si>
    <t>050-0011405-7</t>
  </si>
  <si>
    <t>Yabacoa</t>
  </si>
  <si>
    <t>Ayolino Genao Peralta</t>
  </si>
  <si>
    <t>050-0011572-4</t>
  </si>
  <si>
    <t>José   Ramon Genao Tejada</t>
  </si>
  <si>
    <t>050-0043846-4</t>
  </si>
  <si>
    <t>Dirineo De Jesús Tejada</t>
  </si>
  <si>
    <t>050-0025613-0</t>
  </si>
  <si>
    <t>Danilo Antonio Peralta Genao</t>
  </si>
  <si>
    <t>050-0011934-6</t>
  </si>
  <si>
    <t>César Fernández López</t>
  </si>
  <si>
    <t>050-0011090-7</t>
  </si>
  <si>
    <t>Arenoso</t>
  </si>
  <si>
    <t>Sandy López Marte</t>
  </si>
  <si>
    <t>050-0038422-1</t>
  </si>
  <si>
    <t>Erasmo Pulciano Vargas</t>
  </si>
  <si>
    <t>050-0011384-4</t>
  </si>
  <si>
    <t>ALFREDO HERNANDEZ D.</t>
  </si>
  <si>
    <t>050-0018357-3</t>
  </si>
  <si>
    <t>La Jagua</t>
  </si>
  <si>
    <t>SANTOS TEOFILO DE LA ROSA R.</t>
  </si>
  <si>
    <t>050-0018486-0</t>
  </si>
  <si>
    <t>RAMON RAMIREZ B.</t>
  </si>
  <si>
    <t>050-0018887-9</t>
  </si>
  <si>
    <t>La Sal</t>
  </si>
  <si>
    <t>CESAR ANT. PIñA</t>
  </si>
  <si>
    <t>050-0020431-2</t>
  </si>
  <si>
    <t>PORFIRIO ABREU</t>
  </si>
  <si>
    <t>050-0025828-4</t>
  </si>
  <si>
    <t>Los Calabazos</t>
  </si>
  <si>
    <t>050-0017815-1</t>
  </si>
  <si>
    <t>El Dulce, Los Dajaos</t>
  </si>
  <si>
    <t>Santos Trinidad</t>
  </si>
  <si>
    <t>Manuel Jimenez Hernandez</t>
  </si>
  <si>
    <t>001-0438681-8</t>
  </si>
  <si>
    <t>Antonio Hernandez Rosario</t>
  </si>
  <si>
    <t>047-0096815-1</t>
  </si>
  <si>
    <t>Marcelo Rosario Quezada</t>
  </si>
  <si>
    <t>047-0096873-0</t>
  </si>
  <si>
    <t>Antonio Diaz Castillo</t>
  </si>
  <si>
    <t>047-0068520-1</t>
  </si>
  <si>
    <t>Los Velasquitos</t>
  </si>
  <si>
    <t>Antonio Diaz Rosario</t>
  </si>
  <si>
    <t>047-0068506-6</t>
  </si>
  <si>
    <t>Antonio Fernandez Jimenez</t>
  </si>
  <si>
    <t>047-0068544-1</t>
  </si>
  <si>
    <t>Felipe Caba Fernandez</t>
  </si>
  <si>
    <t>047-0068456-8</t>
  </si>
  <si>
    <t>Felix Antonio Diaz</t>
  </si>
  <si>
    <t>047-0068531-8</t>
  </si>
  <si>
    <t>Zacaria Jimenez</t>
  </si>
  <si>
    <t>053-0005810-3</t>
  </si>
  <si>
    <t>Los Sanchez</t>
  </si>
  <si>
    <t>Cirilo Diaz</t>
  </si>
  <si>
    <t>053-0000907-2</t>
  </si>
  <si>
    <t>Fausto Burgos</t>
  </si>
  <si>
    <t>048-0016601-1</t>
  </si>
  <si>
    <t>Antonio Jimenez Valdez</t>
  </si>
  <si>
    <t>053-0005826-9</t>
  </si>
  <si>
    <t>Antonio Reyes Jimenes</t>
  </si>
  <si>
    <t>053-0005915-0</t>
  </si>
  <si>
    <t>Crecencio Reyes</t>
  </si>
  <si>
    <t>053-0005916-8</t>
  </si>
  <si>
    <t>Emeregildo Rosario</t>
  </si>
  <si>
    <t>053-0004490-5</t>
  </si>
  <si>
    <t>Villa Cafetalera</t>
  </si>
  <si>
    <t>Eusebio Guzman</t>
  </si>
  <si>
    <t>001-0081372-4</t>
  </si>
  <si>
    <t>Romulo Gonzalez</t>
  </si>
  <si>
    <t>001-0095494-0</t>
  </si>
  <si>
    <t>Tireo</t>
  </si>
  <si>
    <t>Fausto Diaz</t>
  </si>
  <si>
    <t>053-0006051-3</t>
  </si>
  <si>
    <t>La Descubierta</t>
  </si>
  <si>
    <t>053-0006141-2</t>
  </si>
  <si>
    <t>Victor Manuel Perez</t>
  </si>
  <si>
    <t>053-0021442-5</t>
  </si>
  <si>
    <t>Favio Abreu</t>
  </si>
  <si>
    <t>053-0006171-9</t>
  </si>
  <si>
    <t>Pedro Pantaleon</t>
  </si>
  <si>
    <t>055-0012226-1</t>
  </si>
  <si>
    <t>Rafaél Díaz</t>
  </si>
  <si>
    <t>010-0029953-5</t>
  </si>
  <si>
    <t>Majagual-Zon.</t>
  </si>
  <si>
    <t>Florentíno Velenzuéla</t>
  </si>
  <si>
    <t>012-0023990-1</t>
  </si>
  <si>
    <t>Ynomina Montéro Mont.</t>
  </si>
  <si>
    <t>014-0010122-4</t>
  </si>
  <si>
    <t>Los Campeches</t>
  </si>
  <si>
    <t>Manuel Fernando Soto</t>
  </si>
  <si>
    <t>104-0010488-0</t>
  </si>
  <si>
    <t>Los naranjos</t>
  </si>
  <si>
    <t>Manuel Antonio Santana</t>
  </si>
  <si>
    <t>104-0010483-1</t>
  </si>
  <si>
    <t>Angel Emilio Gonzalez</t>
  </si>
  <si>
    <t>Rafael Feliz</t>
  </si>
  <si>
    <t>104-0010321-3</t>
  </si>
  <si>
    <t>Altagracia Martinez</t>
  </si>
  <si>
    <t>002-0062741-2</t>
  </si>
  <si>
    <t>Angel Zoquier</t>
  </si>
  <si>
    <t>104-0026020-3</t>
  </si>
  <si>
    <t>Los Candonguitos</t>
  </si>
  <si>
    <t>Primitivo de la Rosa</t>
  </si>
  <si>
    <t>104-0010844-4</t>
  </si>
  <si>
    <t>Francisco Mateo</t>
  </si>
  <si>
    <t>Camilo de los Santos</t>
  </si>
  <si>
    <t>104-0008806-4</t>
  </si>
  <si>
    <t>Luis Milciades</t>
  </si>
  <si>
    <t>002-0106914-3</t>
  </si>
  <si>
    <t>Candonguitos</t>
  </si>
  <si>
    <t>Cenovì</t>
  </si>
  <si>
    <t>Joselin del C. Rodriguez</t>
  </si>
  <si>
    <t>046-0019150-8</t>
  </si>
  <si>
    <t>Eduardo J. Fernandez</t>
  </si>
  <si>
    <t>046-0019041-9</t>
  </si>
  <si>
    <t>Ana Lucia Almonte</t>
  </si>
  <si>
    <t>046-0018975-9</t>
  </si>
  <si>
    <t>Meliton Payamps</t>
  </si>
  <si>
    <t>046-0019119-3</t>
  </si>
  <si>
    <t>Apolinar Mendoza</t>
  </si>
  <si>
    <t>001-0836595-8</t>
  </si>
  <si>
    <t>Anderson Collado</t>
  </si>
  <si>
    <t>046-0019013-8</t>
  </si>
  <si>
    <t>Isidro de J. Duran</t>
  </si>
  <si>
    <t>046-0019025-2</t>
  </si>
  <si>
    <t>Alicia Tineo</t>
  </si>
  <si>
    <t>031-00252632-8</t>
  </si>
  <si>
    <t>Saturnino Mendoza</t>
  </si>
  <si>
    <t>031-0024369-4</t>
  </si>
  <si>
    <t>Vitelio de js. Torres</t>
  </si>
  <si>
    <t>Rafael Elpidio Reyes</t>
  </si>
  <si>
    <t>Ezequiel Guzman</t>
  </si>
  <si>
    <t>074-0000371-6</t>
  </si>
  <si>
    <t>Francisco Contreras</t>
  </si>
  <si>
    <t>074-0002318-5</t>
  </si>
  <si>
    <t>Angel De Los Reyes Mateo</t>
  </si>
  <si>
    <t>074-0000412-8</t>
  </si>
  <si>
    <t>Altagracia Tejada</t>
  </si>
  <si>
    <t>074-0000394-8</t>
  </si>
  <si>
    <t>Francisco Cruceta</t>
  </si>
  <si>
    <t>043-0000377-1</t>
  </si>
  <si>
    <t>Esmeraldo Medrano</t>
  </si>
  <si>
    <t>043-0046361-2</t>
  </si>
  <si>
    <t>Julio de Jesus Parra M.</t>
  </si>
  <si>
    <t>043-0002417-3</t>
  </si>
  <si>
    <t>Bienvenido De Los Santo</t>
  </si>
  <si>
    <t>043-0003066-7</t>
  </si>
  <si>
    <t>Jose Orlanco Alvarez</t>
  </si>
  <si>
    <t>043-0002618-6</t>
  </si>
  <si>
    <t>Gregorio Cepeda</t>
  </si>
</sst>
</file>

<file path=xl/styles.xml><?xml version="1.0" encoding="utf-8"?>
<styleSheet xmlns="http://schemas.openxmlformats.org/spreadsheetml/2006/main">
  <numFmts count="5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&quot;US$&quot;* #,##0_);_(&quot;US$&quot;* \(#,##0\);_(&quot;US$&quot;* &quot;-&quot;_);_(@_)"/>
    <numFmt numFmtId="177" formatCode="_(&quot;US$&quot;* #,##0.00_);_(&quot;US$&quot;* \(#,##0.00\);_(&quot;US$&quot;* &quot;-&quot;??_);_(@_)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* #,##0_-;\-* #,##0_-;_-* &quot;-&quot;_-;_-@_-"/>
    <numFmt numFmtId="184" formatCode="_-&quot;US$&quot;* #,##0.00_-;\-&quot;US$&quot;* #,##0.00_-;_-&quot;US$&quot;* &quot;-&quot;??_-;_-@_-"/>
    <numFmt numFmtId="185" formatCode="_-* #,##0.00_-;\-* #,##0.00_-;_-* &quot;-&quot;??_-;_-@_-"/>
    <numFmt numFmtId="186" formatCode="_-* #,##0\ _P_t_s_-;\-* #,##0\ _P_t_s_-;_-* &quot;-&quot;??\ _P_t_s_-;_-@_-"/>
    <numFmt numFmtId="187" formatCode="_(* #,##0.0_);_(* \(#,##0.0\);_(* &quot;-&quot;??_);_(@_)"/>
    <numFmt numFmtId="188" formatCode="#,##0.000"/>
    <numFmt numFmtId="189" formatCode="_(* #,##0.000_);_(* \(#,##0.000\);_(* &quot;-&quot;??_);_(@_)"/>
    <numFmt numFmtId="190" formatCode="_(* #,##0_);_(* \(#,##0\);_(* &quot;-&quot;??_);_(@_)"/>
    <numFmt numFmtId="191" formatCode="_-* #,##0.000\ _€_-;\-* #,##0.000\ _€_-;_-* &quot;-&quot;??\ _€_-;_-@_-"/>
    <numFmt numFmtId="192" formatCode="0.000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-* #,##0.0\ _P_t_s_-;\-* #,##0.0\ _P_t_s_-;_-* &quot;-&quot;??\ _P_t_s_-;_-@_-"/>
    <numFmt numFmtId="199" formatCode="_-* #,##0.00\ _P_t_s_-;\-* #,##0.00\ _P_t_s_-;_-* &quot;-&quot;??\ _P_t_s_-;_-@_-"/>
    <numFmt numFmtId="200" formatCode="0.0000"/>
    <numFmt numFmtId="201" formatCode="_-* #,##0_-;\-* #,##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_ ;\-#,##0\ 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6"/>
      <name val="Arial Black"/>
      <family val="2"/>
    </font>
    <font>
      <b/>
      <sz val="20"/>
      <name val="Arial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5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Cambria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1"/>
      <name val="Arial"/>
      <family val="2"/>
    </font>
    <font>
      <b/>
      <sz val="11"/>
      <name val="Times New Roman"/>
      <family val="1"/>
    </font>
    <font>
      <sz val="11"/>
      <name val="Verdana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Arial Black"/>
      <family val="2"/>
    </font>
    <font>
      <sz val="16"/>
      <color indexed="8"/>
      <name val="Arial Black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6"/>
      <color indexed="8"/>
      <name val="Arial"/>
      <family val="2"/>
    </font>
    <font>
      <sz val="11"/>
      <color indexed="56"/>
      <name val="Calibri"/>
      <family val="2"/>
    </font>
    <font>
      <b/>
      <i/>
      <sz val="11"/>
      <color indexed="8"/>
      <name val="Arial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0"/>
      <color indexed="8"/>
      <name val="Cambria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Arial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b/>
      <sz val="10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Arial"/>
      <family val="2"/>
    </font>
    <font>
      <sz val="11"/>
      <color theme="5"/>
      <name val="Arial"/>
      <family val="2"/>
    </font>
    <font>
      <b/>
      <sz val="11"/>
      <color theme="5"/>
      <name val="Arial"/>
      <family val="2"/>
    </font>
    <font>
      <b/>
      <sz val="11"/>
      <color rgb="FF000000"/>
      <name val="Arial"/>
      <family val="2"/>
    </font>
    <font>
      <sz val="16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2060"/>
      <name val="Calibri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Arial"/>
      <family val="2"/>
    </font>
    <font>
      <sz val="11"/>
      <color rgb="FF000000"/>
      <name val="Cambria"/>
      <family val="1"/>
    </font>
    <font>
      <i/>
      <sz val="11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rgb="FF16365C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9" fillId="24" borderId="0" applyNumberFormat="0" applyBorder="0" applyAlignment="0" applyProtection="0"/>
    <xf numFmtId="0" fontId="22" fillId="25" borderId="0" applyNumberFormat="0" applyBorder="0" applyAlignment="0" applyProtection="0"/>
    <xf numFmtId="0" fontId="79" fillId="26" borderId="0" applyNumberFormat="0" applyBorder="0" applyAlignment="0" applyProtection="0"/>
    <xf numFmtId="0" fontId="22" fillId="17" borderId="0" applyNumberFormat="0" applyBorder="0" applyAlignment="0" applyProtection="0"/>
    <xf numFmtId="0" fontId="79" fillId="27" borderId="0" applyNumberFormat="0" applyBorder="0" applyAlignment="0" applyProtection="0"/>
    <xf numFmtId="0" fontId="22" fillId="19" borderId="0" applyNumberFormat="0" applyBorder="0" applyAlignment="0" applyProtection="0"/>
    <xf numFmtId="0" fontId="79" fillId="28" borderId="0" applyNumberFormat="0" applyBorder="0" applyAlignment="0" applyProtection="0"/>
    <xf numFmtId="0" fontId="22" fillId="29" borderId="0" applyNumberFormat="0" applyBorder="0" applyAlignment="0" applyProtection="0"/>
    <xf numFmtId="0" fontId="79" fillId="30" borderId="0" applyNumberFormat="0" applyBorder="0" applyAlignment="0" applyProtection="0"/>
    <xf numFmtId="0" fontId="22" fillId="31" borderId="0" applyNumberFormat="0" applyBorder="0" applyAlignment="0" applyProtection="0"/>
    <xf numFmtId="0" fontId="79" fillId="32" borderId="0" applyNumberFormat="0" applyBorder="0" applyAlignment="0" applyProtection="0"/>
    <xf numFmtId="0" fontId="22" fillId="33" borderId="0" applyNumberFormat="0" applyBorder="0" applyAlignment="0" applyProtection="0"/>
    <xf numFmtId="0" fontId="80" fillId="34" borderId="0" applyNumberFormat="0" applyBorder="0" applyAlignment="0" applyProtection="0"/>
    <xf numFmtId="0" fontId="23" fillId="7" borderId="0" applyNumberFormat="0" applyBorder="0" applyAlignment="0" applyProtection="0"/>
    <xf numFmtId="0" fontId="81" fillId="35" borderId="1" applyNumberFormat="0" applyAlignment="0" applyProtection="0"/>
    <xf numFmtId="0" fontId="24" fillId="36" borderId="2" applyNumberFormat="0" applyAlignment="0" applyProtection="0"/>
    <xf numFmtId="0" fontId="82" fillId="37" borderId="3" applyNumberFormat="0" applyAlignment="0" applyProtection="0"/>
    <xf numFmtId="0" fontId="25" fillId="38" borderId="4" applyNumberFormat="0" applyAlignment="0" applyProtection="0"/>
    <xf numFmtId="0" fontId="83" fillId="0" borderId="5" applyNumberFormat="0" applyFill="0" applyAlignment="0" applyProtection="0"/>
    <xf numFmtId="0" fontId="26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39" borderId="0" applyNumberFormat="0" applyBorder="0" applyAlignment="0" applyProtection="0"/>
    <xf numFmtId="0" fontId="22" fillId="40" borderId="0" applyNumberFormat="0" applyBorder="0" applyAlignment="0" applyProtection="0"/>
    <xf numFmtId="0" fontId="79" fillId="41" borderId="0" applyNumberFormat="0" applyBorder="0" applyAlignment="0" applyProtection="0"/>
    <xf numFmtId="0" fontId="22" fillId="42" borderId="0" applyNumberFormat="0" applyBorder="0" applyAlignment="0" applyProtection="0"/>
    <xf numFmtId="0" fontId="79" fillId="43" borderId="0" applyNumberFormat="0" applyBorder="0" applyAlignment="0" applyProtection="0"/>
    <xf numFmtId="0" fontId="22" fillId="44" borderId="0" applyNumberFormat="0" applyBorder="0" applyAlignment="0" applyProtection="0"/>
    <xf numFmtId="0" fontId="79" fillId="45" borderId="0" applyNumberFormat="0" applyBorder="0" applyAlignment="0" applyProtection="0"/>
    <xf numFmtId="0" fontId="22" fillId="29" borderId="0" applyNumberFormat="0" applyBorder="0" applyAlignment="0" applyProtection="0"/>
    <xf numFmtId="0" fontId="79" fillId="46" borderId="0" applyNumberFormat="0" applyBorder="0" applyAlignment="0" applyProtection="0"/>
    <xf numFmtId="0" fontId="22" fillId="31" borderId="0" applyNumberFormat="0" applyBorder="0" applyAlignment="0" applyProtection="0"/>
    <xf numFmtId="0" fontId="79" fillId="47" borderId="0" applyNumberFormat="0" applyBorder="0" applyAlignment="0" applyProtection="0"/>
    <xf numFmtId="0" fontId="22" fillId="48" borderId="0" applyNumberFormat="0" applyBorder="0" applyAlignment="0" applyProtection="0"/>
    <xf numFmtId="0" fontId="85" fillId="49" borderId="1" applyNumberFormat="0" applyAlignment="0" applyProtection="0"/>
    <xf numFmtId="0" fontId="28" fillId="13" borderId="2" applyNumberFormat="0" applyAlignment="0" applyProtection="0"/>
    <xf numFmtId="170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50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51" borderId="0" applyNumberFormat="0" applyBorder="0" applyAlignment="0" applyProtection="0"/>
    <xf numFmtId="0" fontId="30" fillId="52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90" fillId="35" borderId="9" applyNumberFormat="0" applyAlignment="0" applyProtection="0"/>
    <xf numFmtId="0" fontId="31" fillId="36" borderId="10" applyNumberFormat="0" applyAlignment="0" applyProtection="0"/>
    <xf numFmtId="0" fontId="9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1" applyNumberFormat="0" applyFill="0" applyAlignment="0" applyProtection="0"/>
    <xf numFmtId="0" fontId="35" fillId="0" borderId="12" applyNumberFormat="0" applyFill="0" applyAlignment="0" applyProtection="0"/>
    <xf numFmtId="0" fontId="95" fillId="0" borderId="13" applyNumberFormat="0" applyFill="0" applyAlignment="0" applyProtection="0"/>
    <xf numFmtId="0" fontId="36" fillId="0" borderId="14" applyNumberFormat="0" applyFill="0" applyAlignment="0" applyProtection="0"/>
    <xf numFmtId="0" fontId="84" fillId="0" borderId="15" applyNumberFormat="0" applyFill="0" applyAlignment="0" applyProtection="0"/>
    <xf numFmtId="0" fontId="27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17" applyNumberFormat="0" applyFill="0" applyAlignment="0" applyProtection="0"/>
    <xf numFmtId="0" fontId="37" fillId="0" borderId="18" applyNumberFormat="0" applyFill="0" applyAlignment="0" applyProtection="0"/>
  </cellStyleXfs>
  <cellXfs count="579">
    <xf numFmtId="0" fontId="0" fillId="0" borderId="0" xfId="0" applyFont="1" applyAlignment="1">
      <alignment/>
    </xf>
    <xf numFmtId="0" fontId="0" fillId="0" borderId="0" xfId="0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99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186" fontId="10" fillId="0" borderId="0" xfId="8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6" fontId="4" fillId="0" borderId="0" xfId="80" applyNumberFormat="1" applyFont="1" applyFill="1" applyBorder="1" applyAlignment="1">
      <alignment vertical="center" wrapText="1"/>
    </xf>
    <xf numFmtId="186" fontId="4" fillId="0" borderId="0" xfId="80" applyNumberFormat="1" applyFont="1" applyFill="1" applyBorder="1" applyAlignment="1">
      <alignment horizontal="center" vertical="center" wrapText="1"/>
    </xf>
    <xf numFmtId="186" fontId="10" fillId="0" borderId="0" xfId="8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6" fontId="4" fillId="0" borderId="0" xfId="8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86" fontId="7" fillId="0" borderId="0" xfId="8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86" fontId="100" fillId="0" borderId="0" xfId="0" applyNumberFormat="1" applyFont="1" applyFill="1" applyBorder="1" applyAlignment="1">
      <alignment horizontal="right"/>
    </xf>
    <xf numFmtId="186" fontId="101" fillId="0" borderId="0" xfId="0" applyNumberFormat="1" applyFont="1" applyFill="1" applyBorder="1" applyAlignment="1">
      <alignment horizontal="right"/>
    </xf>
    <xf numFmtId="0" fontId="102" fillId="0" borderId="0" xfId="0" applyFont="1" applyFill="1" applyBorder="1" applyAlignment="1">
      <alignment vertical="center"/>
    </xf>
    <xf numFmtId="186" fontId="4" fillId="0" borderId="0" xfId="80" applyNumberFormat="1" applyFont="1" applyFill="1" applyBorder="1" applyAlignment="1">
      <alignment horizontal="left" vertical="center" wrapText="1"/>
    </xf>
    <xf numFmtId="18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 horizontal="right"/>
    </xf>
    <xf numFmtId="186" fontId="7" fillId="0" borderId="0" xfId="8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10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99" fontId="10" fillId="0" borderId="0" xfId="80" applyNumberFormat="1" applyFont="1" applyFill="1" applyBorder="1" applyAlignment="1">
      <alignment horizontal="right" vertical="center"/>
    </xf>
    <xf numFmtId="3" fontId="104" fillId="0" borderId="0" xfId="0" applyNumberFormat="1" applyFont="1" applyBorder="1" applyAlignment="1">
      <alignment horizontal="center" vertical="center" wrapText="1"/>
    </xf>
    <xf numFmtId="3" fontId="10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06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9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9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7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08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left" vertical="top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0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wrapText="1"/>
    </xf>
    <xf numFmtId="0" fontId="108" fillId="0" borderId="0" xfId="0" applyFont="1" applyFill="1" applyBorder="1" applyAlignment="1">
      <alignment wrapText="1"/>
    </xf>
    <xf numFmtId="0" fontId="108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3" fontId="96" fillId="0" borderId="0" xfId="0" applyNumberFormat="1" applyFont="1" applyBorder="1" applyAlignment="1">
      <alignment/>
    </xf>
    <xf numFmtId="3" fontId="9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3" fontId="96" fillId="0" borderId="0" xfId="0" applyNumberFormat="1" applyFont="1" applyBorder="1" applyAlignment="1">
      <alignment horizontal="center"/>
    </xf>
    <xf numFmtId="0" fontId="106" fillId="0" borderId="0" xfId="0" applyFont="1" applyBorder="1" applyAlignment="1">
      <alignment/>
    </xf>
    <xf numFmtId="0" fontId="106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7" fillId="55" borderId="19" xfId="0" applyFont="1" applyFill="1" applyBorder="1" applyAlignment="1">
      <alignment/>
    </xf>
    <xf numFmtId="0" fontId="106" fillId="0" borderId="19" xfId="0" applyFont="1" applyFill="1" applyBorder="1" applyAlignment="1">
      <alignment horizontal="center"/>
    </xf>
    <xf numFmtId="0" fontId="106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106" fillId="0" borderId="0" xfId="0" applyFont="1" applyAlignment="1">
      <alignment/>
    </xf>
    <xf numFmtId="0" fontId="96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center"/>
    </xf>
    <xf numFmtId="0" fontId="96" fillId="0" borderId="0" xfId="0" applyFont="1" applyBorder="1" applyAlignment="1">
      <alignment horizontal="center"/>
    </xf>
    <xf numFmtId="190" fontId="0" fillId="0" borderId="0" xfId="80" applyNumberFormat="1" applyFont="1" applyBorder="1" applyAlignment="1">
      <alignment horizontal="center"/>
    </xf>
    <xf numFmtId="3" fontId="96" fillId="0" borderId="0" xfId="0" applyNumberFormat="1" applyFont="1" applyFill="1" applyBorder="1" applyAlignment="1">
      <alignment horizontal="center"/>
    </xf>
    <xf numFmtId="190" fontId="96" fillId="0" borderId="0" xfId="80" applyNumberFormat="1" applyFont="1" applyBorder="1" applyAlignment="1">
      <alignment horizontal="center"/>
    </xf>
    <xf numFmtId="0" fontId="107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7" fillId="0" borderId="0" xfId="0" applyFont="1" applyBorder="1" applyAlignment="1">
      <alignment/>
    </xf>
    <xf numFmtId="0" fontId="106" fillId="0" borderId="0" xfId="0" applyFont="1" applyFill="1" applyBorder="1" applyAlignment="1">
      <alignment/>
    </xf>
    <xf numFmtId="0" fontId="106" fillId="0" borderId="0" xfId="0" applyFont="1" applyFill="1" applyBorder="1" applyAlignment="1">
      <alignment horizontal="center"/>
    </xf>
    <xf numFmtId="190" fontId="106" fillId="0" borderId="0" xfId="80" applyNumberFormat="1" applyFont="1" applyBorder="1" applyAlignment="1">
      <alignment horizontal="center"/>
    </xf>
    <xf numFmtId="3" fontId="107" fillId="0" borderId="0" xfId="0" applyNumberFormat="1" applyFont="1" applyFill="1" applyBorder="1" applyAlignment="1">
      <alignment horizontal="center"/>
    </xf>
    <xf numFmtId="190" fontId="107" fillId="0" borderId="0" xfId="80" applyNumberFormat="1" applyFont="1" applyBorder="1" applyAlignment="1">
      <alignment horizontal="center"/>
    </xf>
    <xf numFmtId="0" fontId="110" fillId="0" borderId="0" xfId="0" applyFont="1" applyBorder="1" applyAlignment="1">
      <alignment/>
    </xf>
    <xf numFmtId="0" fontId="110" fillId="0" borderId="0" xfId="0" applyFont="1" applyBorder="1" applyAlignment="1">
      <alignment horizontal="left"/>
    </xf>
    <xf numFmtId="0" fontId="107" fillId="56" borderId="0" xfId="0" applyFont="1" applyFill="1" applyAlignment="1">
      <alignment/>
    </xf>
    <xf numFmtId="0" fontId="39" fillId="0" borderId="19" xfId="0" applyFont="1" applyFill="1" applyBorder="1" applyAlignment="1">
      <alignment horizontal="center" vertical="center" wrapText="1"/>
    </xf>
    <xf numFmtId="0" fontId="39" fillId="55" borderId="19" xfId="0" applyFont="1" applyFill="1" applyBorder="1" applyAlignment="1">
      <alignment horizontal="left" vertical="center" wrapText="1"/>
    </xf>
    <xf numFmtId="0" fontId="40" fillId="55" borderId="19" xfId="0" applyFont="1" applyFill="1" applyBorder="1" applyAlignment="1">
      <alignment horizontal="center"/>
    </xf>
    <xf numFmtId="0" fontId="107" fillId="57" borderId="19" xfId="0" applyFont="1" applyFill="1" applyBorder="1" applyAlignment="1">
      <alignment/>
    </xf>
    <xf numFmtId="0" fontId="39" fillId="57" borderId="19" xfId="0" applyFont="1" applyFill="1" applyBorder="1" applyAlignment="1">
      <alignment horizontal="left" vertical="center" wrapText="1"/>
    </xf>
    <xf numFmtId="3" fontId="40" fillId="57" borderId="19" xfId="0" applyNumberFormat="1" applyFont="1" applyFill="1" applyBorder="1" applyAlignment="1">
      <alignment horizontal="center"/>
    </xf>
    <xf numFmtId="0" fontId="111" fillId="0" borderId="0" xfId="0" applyFont="1" applyBorder="1" applyAlignment="1">
      <alignment vertical="center"/>
    </xf>
    <xf numFmtId="0" fontId="111" fillId="0" borderId="0" xfId="0" applyFont="1" applyBorder="1" applyAlignment="1">
      <alignment horizontal="center" vertical="center"/>
    </xf>
    <xf numFmtId="190" fontId="0" fillId="0" borderId="0" xfId="80" applyNumberFormat="1" applyFont="1" applyBorder="1" applyAlignment="1">
      <alignment/>
    </xf>
    <xf numFmtId="190" fontId="96" fillId="0" borderId="0" xfId="80" applyNumberFormat="1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14" fontId="21" fillId="0" borderId="19" xfId="0" applyNumberFormat="1" applyFont="1" applyBorder="1" applyAlignment="1">
      <alignment horizontal="left"/>
    </xf>
    <xf numFmtId="0" fontId="39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38" fillId="0" borderId="19" xfId="0" applyFont="1" applyFill="1" applyBorder="1" applyAlignment="1">
      <alignment horizontal="left" vertical="center"/>
    </xf>
    <xf numFmtId="0" fontId="106" fillId="0" borderId="19" xfId="0" applyFont="1" applyFill="1" applyBorder="1" applyAlignment="1">
      <alignment horizontal="left"/>
    </xf>
    <xf numFmtId="0" fontId="106" fillId="0" borderId="19" xfId="0" applyFont="1" applyFill="1" applyBorder="1" applyAlignment="1">
      <alignment/>
    </xf>
    <xf numFmtId="3" fontId="39" fillId="58" borderId="19" xfId="0" applyNumberFormat="1" applyFont="1" applyFill="1" applyBorder="1" applyAlignment="1">
      <alignment horizontal="center"/>
    </xf>
    <xf numFmtId="0" fontId="107" fillId="0" borderId="0" xfId="0" applyFont="1" applyAlignment="1">
      <alignment/>
    </xf>
    <xf numFmtId="0" fontId="39" fillId="47" borderId="0" xfId="0" applyFont="1" applyFill="1" applyBorder="1" applyAlignment="1">
      <alignment horizontal="left" vertical="center"/>
    </xf>
    <xf numFmtId="0" fontId="113" fillId="0" borderId="0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186" fontId="114" fillId="0" borderId="19" xfId="0" applyNumberFormat="1" applyFont="1" applyFill="1" applyBorder="1" applyAlignment="1">
      <alignment horizontal="right"/>
    </xf>
    <xf numFmtId="186" fontId="38" fillId="0" borderId="26" xfId="80" applyNumberFormat="1" applyFont="1" applyBorder="1" applyAlignment="1">
      <alignment vertical="center" wrapText="1"/>
    </xf>
    <xf numFmtId="186" fontId="40" fillId="0" borderId="19" xfId="80" applyNumberFormat="1" applyFont="1" applyFill="1" applyBorder="1" applyAlignment="1">
      <alignment vertical="center" wrapText="1"/>
    </xf>
    <xf numFmtId="186" fontId="106" fillId="0" borderId="24" xfId="0" applyNumberFormat="1" applyFont="1" applyFill="1" applyBorder="1" applyAlignment="1">
      <alignment/>
    </xf>
    <xf numFmtId="186" fontId="38" fillId="0" borderId="19" xfId="80" applyNumberFormat="1" applyFont="1" applyFill="1" applyBorder="1" applyAlignment="1">
      <alignment vertical="center" wrapText="1"/>
    </xf>
    <xf numFmtId="186" fontId="106" fillId="0" borderId="19" xfId="0" applyNumberFormat="1" applyFont="1" applyFill="1" applyBorder="1" applyAlignment="1">
      <alignment/>
    </xf>
    <xf numFmtId="0" fontId="40" fillId="55" borderId="27" xfId="0" applyFont="1" applyFill="1" applyBorder="1" applyAlignment="1">
      <alignment horizontal="left" vertical="center"/>
    </xf>
    <xf numFmtId="186" fontId="114" fillId="59" borderId="19" xfId="0" applyNumberFormat="1" applyFont="1" applyFill="1" applyBorder="1" applyAlignment="1">
      <alignment horizontal="right"/>
    </xf>
    <xf numFmtId="186" fontId="106" fillId="59" borderId="19" xfId="0" applyNumberFormat="1" applyFont="1" applyFill="1" applyBorder="1" applyAlignment="1">
      <alignment/>
    </xf>
    <xf numFmtId="186" fontId="38" fillId="55" borderId="19" xfId="80" applyNumberFormat="1" applyFont="1" applyFill="1" applyBorder="1" applyAlignment="1">
      <alignment vertical="center" wrapText="1"/>
    </xf>
    <xf numFmtId="0" fontId="39" fillId="60" borderId="0" xfId="0" applyFont="1" applyFill="1" applyBorder="1" applyAlignment="1">
      <alignment horizontal="left" vertical="center"/>
    </xf>
    <xf numFmtId="186" fontId="38" fillId="0" borderId="25" xfId="80" applyNumberFormat="1" applyFont="1" applyBorder="1" applyAlignment="1">
      <alignment horizontal="right" vertical="center"/>
    </xf>
    <xf numFmtId="186" fontId="40" fillId="0" borderId="19" xfId="80" applyNumberFormat="1" applyFont="1" applyFill="1" applyBorder="1" applyAlignment="1">
      <alignment horizontal="center" vertical="center"/>
    </xf>
    <xf numFmtId="186" fontId="38" fillId="0" borderId="26" xfId="80" applyNumberFormat="1" applyFont="1" applyBorder="1" applyAlignment="1">
      <alignment horizontal="right" vertical="center"/>
    </xf>
    <xf numFmtId="0" fontId="40" fillId="55" borderId="19" xfId="0" applyFont="1" applyFill="1" applyBorder="1" applyAlignment="1">
      <alignment horizontal="left" vertical="center"/>
    </xf>
    <xf numFmtId="0" fontId="107" fillId="60" borderId="19" xfId="0" applyFont="1" applyFill="1" applyBorder="1" applyAlignment="1">
      <alignment/>
    </xf>
    <xf numFmtId="10" fontId="106" fillId="0" borderId="19" xfId="0" applyNumberFormat="1" applyFont="1" applyFill="1" applyBorder="1" applyAlignment="1">
      <alignment horizontal="right"/>
    </xf>
    <xf numFmtId="0" fontId="106" fillId="0" borderId="26" xfId="0" applyFont="1" applyBorder="1" applyAlignment="1">
      <alignment horizontal="right"/>
    </xf>
    <xf numFmtId="0" fontId="107" fillId="0" borderId="19" xfId="0" applyFont="1" applyFill="1" applyBorder="1" applyAlignment="1">
      <alignment horizontal="center"/>
    </xf>
    <xf numFmtId="0" fontId="106" fillId="0" borderId="19" xfId="0" applyFont="1" applyFill="1" applyBorder="1" applyAlignment="1">
      <alignment horizontal="right"/>
    </xf>
    <xf numFmtId="0" fontId="106" fillId="0" borderId="26" xfId="0" applyFont="1" applyBorder="1" applyAlignment="1">
      <alignment horizontal="center" vertical="center"/>
    </xf>
    <xf numFmtId="186" fontId="40" fillId="0" borderId="26" xfId="80" applyNumberFormat="1" applyFont="1" applyBorder="1" applyAlignment="1">
      <alignment horizontal="left" vertical="center"/>
    </xf>
    <xf numFmtId="186" fontId="40" fillId="55" borderId="26" xfId="80" applyNumberFormat="1" applyFont="1" applyFill="1" applyBorder="1" applyAlignment="1">
      <alignment horizontal="left" vertical="center"/>
    </xf>
    <xf numFmtId="186" fontId="40" fillId="55" borderId="19" xfId="80" applyNumberFormat="1" applyFont="1" applyFill="1" applyBorder="1" applyAlignment="1">
      <alignment horizontal="center" vertical="center"/>
    </xf>
    <xf numFmtId="186" fontId="40" fillId="55" borderId="19" xfId="80" applyNumberFormat="1" applyFont="1" applyFill="1" applyBorder="1" applyAlignment="1">
      <alignment horizontal="right" vertical="center"/>
    </xf>
    <xf numFmtId="186" fontId="40" fillId="0" borderId="26" xfId="80" applyNumberFormat="1" applyFont="1" applyFill="1" applyBorder="1" applyAlignment="1">
      <alignment horizontal="right" vertical="center"/>
    </xf>
    <xf numFmtId="186" fontId="40" fillId="0" borderId="19" xfId="80" applyNumberFormat="1" applyFont="1" applyFill="1" applyBorder="1" applyAlignment="1">
      <alignment horizontal="right" vertical="center"/>
    </xf>
    <xf numFmtId="0" fontId="40" fillId="41" borderId="19" xfId="0" applyFont="1" applyFill="1" applyBorder="1" applyAlignment="1">
      <alignment horizontal="left" vertical="center" wrapText="1"/>
    </xf>
    <xf numFmtId="186" fontId="111" fillId="58" borderId="19" xfId="0" applyNumberFormat="1" applyFont="1" applyFill="1" applyBorder="1" applyAlignment="1">
      <alignment/>
    </xf>
    <xf numFmtId="186" fontId="38" fillId="61" borderId="19" xfId="80" applyNumberFormat="1" applyFont="1" applyFill="1" applyBorder="1" applyAlignment="1">
      <alignment vertical="center" wrapText="1"/>
    </xf>
    <xf numFmtId="0" fontId="115" fillId="0" borderId="0" xfId="0" applyFont="1" applyBorder="1" applyAlignment="1">
      <alignment/>
    </xf>
    <xf numFmtId="0" fontId="115" fillId="0" borderId="0" xfId="0" applyFont="1" applyBorder="1" applyAlignment="1">
      <alignment horizontal="left"/>
    </xf>
    <xf numFmtId="0" fontId="106" fillId="56" borderId="0" xfId="0" applyFont="1" applyFill="1" applyAlignment="1">
      <alignment/>
    </xf>
    <xf numFmtId="0" fontId="107" fillId="56" borderId="19" xfId="0" applyFont="1" applyFill="1" applyBorder="1" applyAlignment="1">
      <alignment/>
    </xf>
    <xf numFmtId="0" fontId="0" fillId="56" borderId="0" xfId="0" applyFill="1" applyAlignment="1">
      <alignment/>
    </xf>
    <xf numFmtId="0" fontId="0" fillId="0" borderId="0" xfId="0" applyAlignment="1">
      <alignment/>
    </xf>
    <xf numFmtId="0" fontId="108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16" fillId="56" borderId="19" xfId="0" applyFont="1" applyFill="1" applyBorder="1" applyAlignment="1">
      <alignment vertical="center"/>
    </xf>
    <xf numFmtId="0" fontId="0" fillId="56" borderId="19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3" fontId="39" fillId="56" borderId="19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3" fontId="39" fillId="57" borderId="19" xfId="0" applyNumberFormat="1" applyFont="1" applyFill="1" applyBorder="1" applyAlignment="1">
      <alignment horizontal="center" vertical="center" wrapText="1"/>
    </xf>
    <xf numFmtId="3" fontId="107" fillId="57" borderId="19" xfId="0" applyNumberFormat="1" applyFont="1" applyFill="1" applyBorder="1" applyAlignment="1">
      <alignment/>
    </xf>
    <xf numFmtId="0" fontId="0" fillId="57" borderId="19" xfId="0" applyFill="1" applyBorder="1" applyAlignment="1">
      <alignment/>
    </xf>
    <xf numFmtId="3" fontId="96" fillId="57" borderId="19" xfId="0" applyNumberFormat="1" applyFont="1" applyFill="1" applyBorder="1" applyAlignment="1">
      <alignment/>
    </xf>
    <xf numFmtId="0" fontId="0" fillId="0" borderId="0" xfId="0" applyAlignment="1">
      <alignment/>
    </xf>
    <xf numFmtId="0" fontId="96" fillId="0" borderId="19" xfId="0" applyFont="1" applyBorder="1" applyAlignment="1">
      <alignment horizontal="center"/>
    </xf>
    <xf numFmtId="0" fontId="96" fillId="56" borderId="19" xfId="0" applyFont="1" applyFill="1" applyBorder="1" applyAlignment="1">
      <alignment/>
    </xf>
    <xf numFmtId="0" fontId="96" fillId="0" borderId="19" xfId="0" applyFont="1" applyFill="1" applyBorder="1" applyAlignment="1">
      <alignment/>
    </xf>
    <xf numFmtId="0" fontId="96" fillId="0" borderId="19" xfId="0" applyFont="1" applyBorder="1" applyAlignment="1">
      <alignment/>
    </xf>
    <xf numFmtId="0" fontId="116" fillId="56" borderId="19" xfId="0" applyFont="1" applyFill="1" applyBorder="1" applyAlignment="1">
      <alignment horizontal="justify" vertical="center"/>
    </xf>
    <xf numFmtId="0" fontId="96" fillId="56" borderId="19" xfId="0" applyFont="1" applyFill="1" applyBorder="1" applyAlignment="1">
      <alignment horizontal="justify" vertical="center"/>
    </xf>
    <xf numFmtId="0" fontId="96" fillId="56" borderId="19" xfId="0" applyFont="1" applyFill="1" applyBorder="1" applyAlignment="1">
      <alignment vertical="center"/>
    </xf>
    <xf numFmtId="0" fontId="16" fillId="56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96" fillId="55" borderId="19" xfId="0" applyFont="1" applyFill="1" applyBorder="1" applyAlignment="1">
      <alignment vertical="center" wrapText="1"/>
    </xf>
    <xf numFmtId="0" fontId="117" fillId="55" borderId="19" xfId="0" applyFont="1" applyFill="1" applyBorder="1" applyAlignment="1">
      <alignment vertical="center" wrapText="1"/>
    </xf>
    <xf numFmtId="0" fontId="118" fillId="55" borderId="19" xfId="0" applyFont="1" applyFill="1" applyBorder="1" applyAlignment="1">
      <alignment vertical="center" wrapText="1"/>
    </xf>
    <xf numFmtId="0" fontId="37" fillId="55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17" fillId="0" borderId="19" xfId="0" applyFont="1" applyBorder="1" applyAlignment="1">
      <alignment vertical="center"/>
    </xf>
    <xf numFmtId="0" fontId="108" fillId="0" borderId="0" xfId="0" applyFont="1" applyAlignment="1">
      <alignment/>
    </xf>
    <xf numFmtId="0" fontId="119" fillId="0" borderId="28" xfId="0" applyFont="1" applyFill="1" applyBorder="1" applyAlignment="1">
      <alignment/>
    </xf>
    <xf numFmtId="0" fontId="119" fillId="0" borderId="29" xfId="0" applyFont="1" applyBorder="1" applyAlignment="1">
      <alignment/>
    </xf>
    <xf numFmtId="3" fontId="0" fillId="56" borderId="0" xfId="0" applyNumberFormat="1" applyFill="1" applyAlignment="1">
      <alignment/>
    </xf>
    <xf numFmtId="3" fontId="107" fillId="0" borderId="19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106" fillId="0" borderId="19" xfId="0" applyFont="1" applyBorder="1" applyAlignment="1">
      <alignment horizontal="center" wrapText="1"/>
    </xf>
    <xf numFmtId="0" fontId="117" fillId="0" borderId="1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07" fillId="0" borderId="28" xfId="0" applyFont="1" applyFill="1" applyBorder="1" applyAlignment="1">
      <alignment/>
    </xf>
    <xf numFmtId="0" fontId="107" fillId="0" borderId="29" xfId="0" applyFont="1" applyBorder="1" applyAlignment="1">
      <alignment/>
    </xf>
    <xf numFmtId="0" fontId="107" fillId="55" borderId="24" xfId="0" applyFont="1" applyFill="1" applyBorder="1" applyAlignment="1">
      <alignment/>
    </xf>
    <xf numFmtId="0" fontId="39" fillId="55" borderId="24" xfId="0" applyFont="1" applyFill="1" applyBorder="1" applyAlignment="1">
      <alignment horizontal="left" vertical="center" wrapText="1"/>
    </xf>
    <xf numFmtId="0" fontId="40" fillId="55" borderId="24" xfId="0" applyFont="1" applyFill="1" applyBorder="1" applyAlignment="1">
      <alignment horizontal="center"/>
    </xf>
    <xf numFmtId="0" fontId="106" fillId="0" borderId="19" xfId="0" applyFont="1" applyBorder="1" applyAlignment="1">
      <alignment horizontal="center" vertical="center"/>
    </xf>
    <xf numFmtId="0" fontId="116" fillId="56" borderId="19" xfId="0" applyFont="1" applyFill="1" applyBorder="1" applyAlignment="1">
      <alignment horizontal="center" vertical="center"/>
    </xf>
    <xf numFmtId="0" fontId="117" fillId="0" borderId="19" xfId="0" applyFont="1" applyBorder="1" applyAlignment="1">
      <alignment horizontal="left" vertical="center" wrapText="1"/>
    </xf>
    <xf numFmtId="0" fontId="106" fillId="56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55" borderId="19" xfId="0" applyFill="1" applyBorder="1" applyAlignment="1">
      <alignment/>
    </xf>
    <xf numFmtId="0" fontId="106" fillId="0" borderId="29" xfId="0" applyFont="1" applyBorder="1" applyAlignment="1">
      <alignment/>
    </xf>
    <xf numFmtId="0" fontId="107" fillId="56" borderId="30" xfId="0" applyFont="1" applyFill="1" applyBorder="1" applyAlignment="1">
      <alignment/>
    </xf>
    <xf numFmtId="0" fontId="10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39" fillId="0" borderId="19" xfId="0" applyNumberFormat="1" applyFont="1" applyFill="1" applyBorder="1" applyAlignment="1">
      <alignment horizontal="center"/>
    </xf>
    <xf numFmtId="0" fontId="111" fillId="56" borderId="19" xfId="0" applyFont="1" applyFill="1" applyBorder="1" applyAlignment="1">
      <alignment horizontal="center" vertical="center"/>
    </xf>
    <xf numFmtId="0" fontId="111" fillId="56" borderId="19" xfId="0" applyFont="1" applyFill="1" applyBorder="1" applyAlignment="1">
      <alignment vertical="center"/>
    </xf>
    <xf numFmtId="3" fontId="111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/>
    </xf>
    <xf numFmtId="3" fontId="107" fillId="0" borderId="0" xfId="0" applyNumberFormat="1" applyFont="1" applyFill="1" applyBorder="1" applyAlignment="1">
      <alignment horizontal="right"/>
    </xf>
    <xf numFmtId="0" fontId="114" fillId="0" borderId="0" xfId="0" applyFont="1" applyFill="1" applyBorder="1" applyAlignment="1">
      <alignment vertical="center"/>
    </xf>
    <xf numFmtId="0" fontId="120" fillId="0" borderId="28" xfId="0" applyFont="1" applyFill="1" applyBorder="1" applyAlignment="1">
      <alignment/>
    </xf>
    <xf numFmtId="0" fontId="120" fillId="0" borderId="29" xfId="0" applyFont="1" applyBorder="1" applyAlignment="1">
      <alignment/>
    </xf>
    <xf numFmtId="0" fontId="106" fillId="0" borderId="0" xfId="0" applyFont="1" applyBorder="1" applyAlignment="1">
      <alignment horizontal="center" wrapText="1"/>
    </xf>
    <xf numFmtId="0" fontId="1" fillId="55" borderId="31" xfId="104" applyFont="1" applyFill="1" applyBorder="1">
      <alignment/>
      <protection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center"/>
    </xf>
    <xf numFmtId="3" fontId="0" fillId="55" borderId="0" xfId="0" applyNumberFormat="1" applyFont="1" applyFill="1" applyAlignment="1">
      <alignment horizontal="center"/>
    </xf>
    <xf numFmtId="0" fontId="1" fillId="57" borderId="31" xfId="104" applyFont="1" applyFill="1" applyBorder="1">
      <alignment/>
      <protection/>
    </xf>
    <xf numFmtId="0" fontId="0" fillId="57" borderId="0" xfId="0" applyFont="1" applyFill="1" applyAlignment="1">
      <alignment/>
    </xf>
    <xf numFmtId="3" fontId="0" fillId="57" borderId="0" xfId="0" applyNumberFormat="1" applyFont="1" applyFill="1" applyAlignment="1">
      <alignment horizontal="center"/>
    </xf>
    <xf numFmtId="0" fontId="107" fillId="57" borderId="19" xfId="0" applyFont="1" applyFill="1" applyBorder="1" applyAlignment="1">
      <alignment wrapText="1"/>
    </xf>
    <xf numFmtId="0" fontId="107" fillId="55" borderId="19" xfId="0" applyFont="1" applyFill="1" applyBorder="1" applyAlignment="1">
      <alignment wrapText="1"/>
    </xf>
    <xf numFmtId="3" fontId="39" fillId="55" borderId="19" xfId="0" applyNumberFormat="1" applyFont="1" applyFill="1" applyBorder="1" applyAlignment="1">
      <alignment horizontal="left" vertical="center" wrapText="1"/>
    </xf>
    <xf numFmtId="3" fontId="40" fillId="55" borderId="19" xfId="0" applyNumberFormat="1" applyFont="1" applyFill="1" applyBorder="1" applyAlignment="1">
      <alignment horizontal="center" wrapText="1"/>
    </xf>
    <xf numFmtId="3" fontId="40" fillId="57" borderId="19" xfId="0" applyNumberFormat="1" applyFont="1" applyFill="1" applyBorder="1" applyAlignment="1">
      <alignment horizontal="center" wrapText="1"/>
    </xf>
    <xf numFmtId="0" fontId="1" fillId="0" borderId="19" xfId="103" applyFont="1" applyBorder="1" applyAlignment="1">
      <alignment horizontal="left"/>
      <protection/>
    </xf>
    <xf numFmtId="0" fontId="107" fillId="55" borderId="24" xfId="0" applyFont="1" applyFill="1" applyBorder="1" applyAlignment="1">
      <alignment wrapText="1"/>
    </xf>
    <xf numFmtId="0" fontId="107" fillId="0" borderId="0" xfId="0" applyFont="1" applyAlignment="1">
      <alignment horizontal="center"/>
    </xf>
    <xf numFmtId="0" fontId="106" fillId="0" borderId="19" xfId="0" applyFont="1" applyFill="1" applyBorder="1" applyAlignment="1">
      <alignment horizontal="left" vertical="center" wrapText="1"/>
    </xf>
    <xf numFmtId="0" fontId="106" fillId="57" borderId="0" xfId="0" applyFont="1" applyFill="1" applyAlignment="1">
      <alignment/>
    </xf>
    <xf numFmtId="186" fontId="111" fillId="0" borderId="19" xfId="0" applyNumberFormat="1" applyFont="1" applyFill="1" applyBorder="1" applyAlignment="1">
      <alignment horizontal="right"/>
    </xf>
    <xf numFmtId="186" fontId="38" fillId="0" borderId="26" xfId="80" applyNumberFormat="1" applyFont="1" applyFill="1" applyBorder="1" applyAlignment="1">
      <alignment horizontal="right" vertical="center"/>
    </xf>
    <xf numFmtId="186" fontId="38" fillId="0" borderId="19" xfId="8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17" fillId="55" borderId="19" xfId="0" applyFont="1" applyFill="1" applyBorder="1" applyAlignment="1">
      <alignment horizontal="center" vertical="center"/>
    </xf>
    <xf numFmtId="3" fontId="43" fillId="56" borderId="29" xfId="0" applyNumberFormat="1" applyFont="1" applyFill="1" applyBorder="1" applyAlignment="1">
      <alignment horizontal="center" vertical="top" wrapText="1"/>
    </xf>
    <xf numFmtId="3" fontId="43" fillId="56" borderId="19" xfId="0" applyNumberFormat="1" applyFont="1" applyFill="1" applyBorder="1" applyAlignment="1">
      <alignment horizontal="center" vertical="top" wrapText="1"/>
    </xf>
    <xf numFmtId="0" fontId="116" fillId="56" borderId="24" xfId="0" applyFont="1" applyFill="1" applyBorder="1" applyAlignment="1">
      <alignment vertical="center"/>
    </xf>
    <xf numFmtId="0" fontId="116" fillId="56" borderId="24" xfId="0" applyFont="1" applyFill="1" applyBorder="1" applyAlignment="1">
      <alignment horizontal="center" vertical="center"/>
    </xf>
    <xf numFmtId="0" fontId="106" fillId="0" borderId="26" xfId="0" applyFont="1" applyFill="1" applyBorder="1" applyAlignment="1">
      <alignment horizontal="center"/>
    </xf>
    <xf numFmtId="0" fontId="107" fillId="57" borderId="29" xfId="0" applyFont="1" applyFill="1" applyBorder="1" applyAlignment="1">
      <alignment/>
    </xf>
    <xf numFmtId="0" fontId="10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/>
    </xf>
    <xf numFmtId="0" fontId="6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62" borderId="19" xfId="0" applyFont="1" applyFill="1" applyBorder="1" applyAlignment="1">
      <alignment horizontal="center"/>
    </xf>
    <xf numFmtId="0" fontId="13" fillId="62" borderId="19" xfId="0" applyFont="1" applyFill="1" applyBorder="1" applyAlignment="1">
      <alignment horizontal="left" vertical="center" wrapText="1"/>
    </xf>
    <xf numFmtId="0" fontId="108" fillId="0" borderId="0" xfId="0" applyFont="1" applyFill="1" applyBorder="1" applyAlignment="1">
      <alignment horizontal="center"/>
    </xf>
    <xf numFmtId="0" fontId="108" fillId="0" borderId="26" xfId="0" applyFont="1" applyBorder="1" applyAlignment="1">
      <alignment horizontal="center"/>
    </xf>
    <xf numFmtId="0" fontId="21" fillId="62" borderId="19" xfId="0" applyFont="1" applyFill="1" applyBorder="1" applyAlignment="1">
      <alignment/>
    </xf>
    <xf numFmtId="0" fontId="0" fillId="0" borderId="19" xfId="0" applyBorder="1" applyAlignment="1">
      <alignment horizontal="left" vertical="center" wrapText="1"/>
    </xf>
    <xf numFmtId="0" fontId="13" fillId="0" borderId="19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/>
    </xf>
    <xf numFmtId="3" fontId="39" fillId="55" borderId="24" xfId="0" applyNumberFormat="1" applyFont="1" applyFill="1" applyBorder="1" applyAlignment="1">
      <alignment horizontal="left" vertical="center" wrapText="1"/>
    </xf>
    <xf numFmtId="3" fontId="40" fillId="55" borderId="24" xfId="0" applyNumberFormat="1" applyFont="1" applyFill="1" applyBorder="1" applyAlignment="1">
      <alignment horizontal="center" wrapText="1"/>
    </xf>
    <xf numFmtId="0" fontId="106" fillId="0" borderId="28" xfId="0" applyFont="1" applyFill="1" applyBorder="1" applyAlignment="1">
      <alignment/>
    </xf>
    <xf numFmtId="0" fontId="106" fillId="0" borderId="29" xfId="0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/>
    </xf>
    <xf numFmtId="0" fontId="13" fillId="0" borderId="19" xfId="0" applyFont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11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/>
    </xf>
    <xf numFmtId="0" fontId="0" fillId="55" borderId="0" xfId="0" applyFill="1" applyAlignment="1">
      <alignment/>
    </xf>
    <xf numFmtId="0" fontId="0" fillId="55" borderId="0" xfId="0" applyFill="1" applyAlignment="1">
      <alignment horizontal="center"/>
    </xf>
    <xf numFmtId="0" fontId="13" fillId="57" borderId="19" xfId="0" applyFont="1" applyFill="1" applyBorder="1" applyAlignment="1">
      <alignment/>
    </xf>
    <xf numFmtId="0" fontId="0" fillId="57" borderId="19" xfId="0" applyFont="1" applyFill="1" applyBorder="1" applyAlignment="1">
      <alignment horizontal="center"/>
    </xf>
    <xf numFmtId="0" fontId="0" fillId="57" borderId="19" xfId="0" applyFont="1" applyFill="1" applyBorder="1" applyAlignment="1">
      <alignment horizontal="left"/>
    </xf>
    <xf numFmtId="0" fontId="13" fillId="55" borderId="19" xfId="0" applyFont="1" applyFill="1" applyBorder="1" applyAlignment="1">
      <alignment/>
    </xf>
    <xf numFmtId="0" fontId="0" fillId="55" borderId="19" xfId="0" applyFont="1" applyFill="1" applyBorder="1" applyAlignment="1">
      <alignment horizontal="center"/>
    </xf>
    <xf numFmtId="0" fontId="0" fillId="55" borderId="19" xfId="0" applyFont="1" applyFill="1" applyBorder="1" applyAlignment="1">
      <alignment horizontal="left"/>
    </xf>
    <xf numFmtId="0" fontId="107" fillId="57" borderId="19" xfId="0" applyFont="1" applyFill="1" applyBorder="1" applyAlignment="1">
      <alignment horizontal="center"/>
    </xf>
    <xf numFmtId="0" fontId="107" fillId="0" borderId="29" xfId="0" applyFont="1" applyBorder="1" applyAlignment="1">
      <alignment horizontal="center"/>
    </xf>
    <xf numFmtId="0" fontId="0" fillId="55" borderId="19" xfId="0" applyFont="1" applyFill="1" applyBorder="1" applyAlignment="1">
      <alignment/>
    </xf>
    <xf numFmtId="0" fontId="1" fillId="55" borderId="19" xfId="104" applyFont="1" applyFill="1" applyBorder="1">
      <alignment/>
      <protection/>
    </xf>
    <xf numFmtId="3" fontId="0" fillId="55" borderId="19" xfId="0" applyNumberFormat="1" applyFont="1" applyFill="1" applyBorder="1" applyAlignment="1">
      <alignment horizontal="center"/>
    </xf>
    <xf numFmtId="0" fontId="1" fillId="57" borderId="19" xfId="104" applyFont="1" applyFill="1" applyBorder="1">
      <alignment/>
      <protection/>
    </xf>
    <xf numFmtId="0" fontId="0" fillId="57" borderId="19" xfId="0" applyFont="1" applyFill="1" applyBorder="1" applyAlignment="1">
      <alignment/>
    </xf>
    <xf numFmtId="3" fontId="0" fillId="57" borderId="19" xfId="0" applyNumberFormat="1" applyFont="1" applyFill="1" applyBorder="1" applyAlignment="1">
      <alignment horizontal="center"/>
    </xf>
    <xf numFmtId="0" fontId="106" fillId="0" borderId="0" xfId="0" applyFont="1" applyAlignment="1">
      <alignment horizontal="center"/>
    </xf>
    <xf numFmtId="0" fontId="114" fillId="56" borderId="19" xfId="0" applyFont="1" applyFill="1" applyBorder="1" applyAlignment="1">
      <alignment vertical="center"/>
    </xf>
    <xf numFmtId="0" fontId="106" fillId="56" borderId="19" xfId="0" applyFont="1" applyFill="1" applyBorder="1" applyAlignment="1">
      <alignment horizontal="center"/>
    </xf>
    <xf numFmtId="0" fontId="106" fillId="55" borderId="19" xfId="0" applyFont="1" applyFill="1" applyBorder="1" applyAlignment="1">
      <alignment/>
    </xf>
    <xf numFmtId="0" fontId="106" fillId="55" borderId="19" xfId="0" applyFont="1" applyFill="1" applyBorder="1" applyAlignment="1">
      <alignment horizontal="center"/>
    </xf>
    <xf numFmtId="3" fontId="106" fillId="55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107" fillId="55" borderId="0" xfId="0" applyFont="1" applyFill="1" applyAlignment="1">
      <alignment/>
    </xf>
    <xf numFmtId="0" fontId="106" fillId="55" borderId="19" xfId="0" applyFont="1" applyFill="1" applyBorder="1" applyAlignment="1">
      <alignment horizontal="center" vertical="center" wrapText="1"/>
    </xf>
    <xf numFmtId="3" fontId="40" fillId="57" borderId="19" xfId="0" applyNumberFormat="1" applyFont="1" applyFill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13" fillId="0" borderId="32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center" wrapText="1"/>
    </xf>
    <xf numFmtId="0" fontId="107" fillId="55" borderId="24" xfId="0" applyFont="1" applyFill="1" applyBorder="1" applyAlignment="1">
      <alignment horizontal="left"/>
    </xf>
    <xf numFmtId="0" fontId="107" fillId="57" borderId="19" xfId="0" applyFont="1" applyFill="1" applyBorder="1" applyAlignment="1">
      <alignment horizontal="left"/>
    </xf>
    <xf numFmtId="0" fontId="106" fillId="0" borderId="19" xfId="0" applyFont="1" applyFill="1" applyBorder="1" applyAlignment="1">
      <alignment wrapText="1"/>
    </xf>
    <xf numFmtId="0" fontId="40" fillId="55" borderId="19" xfId="0" applyFont="1" applyFill="1" applyBorder="1" applyAlignment="1">
      <alignment horizontal="center" wrapText="1"/>
    </xf>
    <xf numFmtId="0" fontId="106" fillId="0" borderId="33" xfId="0" applyFont="1" applyFill="1" applyBorder="1" applyAlignment="1">
      <alignment vertical="center"/>
    </xf>
    <xf numFmtId="186" fontId="114" fillId="0" borderId="25" xfId="0" applyNumberFormat="1" applyFont="1" applyFill="1" applyBorder="1" applyAlignment="1">
      <alignment/>
    </xf>
    <xf numFmtId="186" fontId="114" fillId="0" borderId="26" xfId="0" applyNumberFormat="1" applyFont="1" applyFill="1" applyBorder="1" applyAlignment="1">
      <alignment/>
    </xf>
    <xf numFmtId="186" fontId="114" fillId="59" borderId="19" xfId="0" applyNumberFormat="1" applyFont="1" applyFill="1" applyBorder="1" applyAlignment="1">
      <alignment/>
    </xf>
    <xf numFmtId="0" fontId="106" fillId="0" borderId="19" xfId="0" applyFont="1" applyFill="1" applyBorder="1" applyAlignment="1">
      <alignment/>
    </xf>
    <xf numFmtId="10" fontId="106" fillId="0" borderId="26" xfId="0" applyNumberFormat="1" applyFont="1" applyFill="1" applyBorder="1" applyAlignment="1">
      <alignment/>
    </xf>
    <xf numFmtId="186" fontId="111" fillId="0" borderId="26" xfId="0" applyNumberFormat="1" applyFont="1" applyFill="1" applyBorder="1" applyAlignment="1">
      <alignment/>
    </xf>
    <xf numFmtId="186" fontId="40" fillId="55" borderId="19" xfId="80" applyNumberFormat="1" applyFont="1" applyFill="1" applyBorder="1" applyAlignment="1">
      <alignment vertical="center"/>
    </xf>
    <xf numFmtId="186" fontId="106" fillId="0" borderId="19" xfId="0" applyNumberFormat="1" applyFont="1" applyFill="1" applyBorder="1" applyAlignment="1">
      <alignment/>
    </xf>
    <xf numFmtId="186" fontId="106" fillId="59" borderId="19" xfId="0" applyNumberFormat="1" applyFont="1" applyFill="1" applyBorder="1" applyAlignment="1">
      <alignment/>
    </xf>
    <xf numFmtId="3" fontId="39" fillId="58" borderId="19" xfId="0" applyNumberFormat="1" applyFont="1" applyFill="1" applyBorder="1" applyAlignment="1">
      <alignment/>
    </xf>
    <xf numFmtId="0" fontId="13" fillId="0" borderId="29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wrapText="1"/>
    </xf>
    <xf numFmtId="0" fontId="11" fillId="0" borderId="29" xfId="0" applyFont="1" applyFill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40" fillId="55" borderId="19" xfId="0" applyFont="1" applyFill="1" applyBorder="1" applyAlignment="1">
      <alignment horizontal="left"/>
    </xf>
    <xf numFmtId="0" fontId="0" fillId="0" borderId="34" xfId="0" applyBorder="1" applyAlignment="1">
      <alignment vertical="center"/>
    </xf>
    <xf numFmtId="0" fontId="121" fillId="0" borderId="35" xfId="0" applyFont="1" applyBorder="1" applyAlignment="1">
      <alignment vertical="center"/>
    </xf>
    <xf numFmtId="0" fontId="1" fillId="0" borderId="29" xfId="0" applyFont="1" applyFill="1" applyBorder="1" applyAlignment="1">
      <alignment horizontal="left"/>
    </xf>
    <xf numFmtId="0" fontId="122" fillId="0" borderId="19" xfId="0" applyFont="1" applyBorder="1" applyAlignment="1">
      <alignment horizontal="center"/>
    </xf>
    <xf numFmtId="0" fontId="122" fillId="0" borderId="19" xfId="0" applyFont="1" applyBorder="1" applyAlignment="1">
      <alignment/>
    </xf>
    <xf numFmtId="0" fontId="69" fillId="62" borderId="1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22" fillId="0" borderId="19" xfId="0" applyFont="1" applyBorder="1" applyAlignment="1">
      <alignment horizontal="center" wrapText="1"/>
    </xf>
    <xf numFmtId="0" fontId="123" fillId="0" borderId="19" xfId="0" applyFont="1" applyBorder="1" applyAlignment="1">
      <alignment horizontal="left" wrapText="1"/>
    </xf>
    <xf numFmtId="0" fontId="13" fillId="0" borderId="36" xfId="0" applyFont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/>
    </xf>
    <xf numFmtId="0" fontId="0" fillId="0" borderId="36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vertical="center" wrapText="1"/>
    </xf>
    <xf numFmtId="0" fontId="45" fillId="0" borderId="19" xfId="0" applyFont="1" applyBorder="1" applyAlignment="1">
      <alignment/>
    </xf>
    <xf numFmtId="0" fontId="45" fillId="0" borderId="0" xfId="0" applyFont="1" applyAlignment="1">
      <alignment/>
    </xf>
    <xf numFmtId="0" fontId="109" fillId="0" borderId="19" xfId="0" applyFont="1" applyBorder="1" applyAlignment="1">
      <alignment/>
    </xf>
    <xf numFmtId="0" fontId="0" fillId="62" borderId="19" xfId="0" applyFont="1" applyFill="1" applyBorder="1" applyAlignment="1">
      <alignment horizontal="left"/>
    </xf>
    <xf numFmtId="0" fontId="0" fillId="62" borderId="24" xfId="0" applyFont="1" applyFill="1" applyBorder="1" applyAlignment="1">
      <alignment horizontal="left" vertical="center"/>
    </xf>
    <xf numFmtId="0" fontId="108" fillId="0" borderId="19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117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wrapText="1"/>
    </xf>
    <xf numFmtId="0" fontId="13" fillId="0" borderId="19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/>
    </xf>
    <xf numFmtId="0" fontId="124" fillId="0" borderId="19" xfId="0" applyFont="1" applyBorder="1" applyAlignment="1">
      <alignment horizontal="left"/>
    </xf>
    <xf numFmtId="0" fontId="125" fillId="0" borderId="0" xfId="0" applyFont="1" applyAlignment="1">
      <alignment/>
    </xf>
    <xf numFmtId="0" fontId="124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0" fillId="0" borderId="19" xfId="0" applyFill="1" applyBorder="1" applyAlignment="1">
      <alignment horizontal="left"/>
    </xf>
    <xf numFmtId="3" fontId="17" fillId="0" borderId="19" xfId="0" applyNumberFormat="1" applyFont="1" applyFill="1" applyBorder="1" applyAlignment="1">
      <alignment horizontal="left"/>
    </xf>
    <xf numFmtId="3" fontId="46" fillId="0" borderId="19" xfId="92" applyNumberFormat="1" applyFont="1" applyFill="1" applyBorder="1" applyAlignment="1">
      <alignment horizontal="left"/>
      <protection/>
    </xf>
    <xf numFmtId="3" fontId="17" fillId="0" borderId="19" xfId="92" applyNumberFormat="1" applyFont="1" applyFill="1" applyBorder="1" applyAlignment="1">
      <alignment horizontal="center"/>
      <protection/>
    </xf>
    <xf numFmtId="3" fontId="47" fillId="0" borderId="19" xfId="92" applyNumberFormat="1" applyFont="1" applyFill="1" applyBorder="1" applyAlignment="1">
      <alignment horizontal="center"/>
      <protection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24" fillId="0" borderId="0" xfId="0" applyFont="1" applyAlignment="1">
      <alignment/>
    </xf>
    <xf numFmtId="0" fontId="127" fillId="0" borderId="19" xfId="0" applyFont="1" applyBorder="1" applyAlignment="1">
      <alignment/>
    </xf>
    <xf numFmtId="0" fontId="124" fillId="0" borderId="19" xfId="0" applyFont="1" applyBorder="1" applyAlignment="1">
      <alignment horizontal="center"/>
    </xf>
    <xf numFmtId="0" fontId="128" fillId="0" borderId="19" xfId="0" applyFont="1" applyBorder="1" applyAlignment="1">
      <alignment horizontal="center"/>
    </xf>
    <xf numFmtId="0" fontId="127" fillId="0" borderId="19" xfId="0" applyFont="1" applyBorder="1" applyAlignment="1">
      <alignment horizontal="center"/>
    </xf>
    <xf numFmtId="0" fontId="108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9" xfId="0" applyFill="1" applyBorder="1" applyAlignment="1">
      <alignment horizontal="center"/>
    </xf>
    <xf numFmtId="0" fontId="123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23" fillId="0" borderId="19" xfId="0" applyFont="1" applyBorder="1" applyAlignment="1">
      <alignment horizontal="center" wrapText="1"/>
    </xf>
    <xf numFmtId="0" fontId="123" fillId="62" borderId="29" xfId="0" applyFont="1" applyFill="1" applyBorder="1" applyAlignment="1">
      <alignment/>
    </xf>
    <xf numFmtId="0" fontId="123" fillId="62" borderId="29" xfId="0" applyFont="1" applyFill="1" applyBorder="1" applyAlignment="1">
      <alignment horizontal="center"/>
    </xf>
    <xf numFmtId="0" fontId="123" fillId="0" borderId="29" xfId="0" applyFont="1" applyBorder="1" applyAlignment="1">
      <alignment horizontal="center"/>
    </xf>
    <xf numFmtId="0" fontId="123" fillId="62" borderId="19" xfId="0" applyFont="1" applyFill="1" applyBorder="1" applyAlignment="1">
      <alignment/>
    </xf>
    <xf numFmtId="0" fontId="123" fillId="62" borderId="19" xfId="0" applyFont="1" applyFill="1" applyBorder="1" applyAlignment="1">
      <alignment horizontal="center"/>
    </xf>
    <xf numFmtId="0" fontId="123" fillId="0" borderId="19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62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wrapText="1"/>
    </xf>
    <xf numFmtId="0" fontId="13" fillId="62" borderId="19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3" fontId="106" fillId="0" borderId="19" xfId="0" applyNumberFormat="1" applyFont="1" applyFill="1" applyBorder="1" applyAlignment="1">
      <alignment horizontal="center" wrapText="1"/>
    </xf>
    <xf numFmtId="0" fontId="21" fillId="0" borderId="40" xfId="0" applyFont="1" applyBorder="1" applyAlignment="1">
      <alignment/>
    </xf>
    <xf numFmtId="3" fontId="44" fillId="0" borderId="40" xfId="0" applyNumberFormat="1" applyFont="1" applyBorder="1" applyAlignment="1">
      <alignment horizontal="right" wrapText="1"/>
    </xf>
    <xf numFmtId="0" fontId="6" fillId="62" borderId="19" xfId="0" applyFont="1" applyFill="1" applyBorder="1" applyAlignment="1">
      <alignment/>
    </xf>
    <xf numFmtId="0" fontId="17" fillId="62" borderId="19" xfId="0" applyFont="1" applyFill="1" applyBorder="1" applyAlignment="1">
      <alignment horizontal="center"/>
    </xf>
    <xf numFmtId="3" fontId="48" fillId="62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/>
    </xf>
    <xf numFmtId="0" fontId="17" fillId="0" borderId="19" xfId="0" applyFont="1" applyFill="1" applyBorder="1" applyAlignment="1">
      <alignment horizontal="center"/>
    </xf>
    <xf numFmtId="3" fontId="46" fillId="0" borderId="19" xfId="94" applyNumberFormat="1" applyFont="1" applyFill="1" applyBorder="1" applyAlignment="1">
      <alignment horizontal="left"/>
      <protection/>
    </xf>
    <xf numFmtId="3" fontId="17" fillId="0" borderId="19" xfId="94" applyNumberFormat="1" applyFont="1" applyFill="1" applyBorder="1" applyAlignment="1">
      <alignment horizontal="center"/>
      <protection/>
    </xf>
    <xf numFmtId="0" fontId="11" fillId="63" borderId="19" xfId="102" applyFont="1" applyFill="1" applyBorder="1" applyAlignment="1">
      <alignment horizontal="left"/>
      <protection/>
    </xf>
    <xf numFmtId="0" fontId="11" fillId="62" borderId="19" xfId="0" applyFont="1" applyFill="1" applyBorder="1" applyAlignment="1">
      <alignment/>
    </xf>
    <xf numFmtId="0" fontId="11" fillId="62" borderId="19" xfId="0" applyFont="1" applyFill="1" applyBorder="1" applyAlignment="1">
      <alignment horizontal="right"/>
    </xf>
    <xf numFmtId="0" fontId="11" fillId="0" borderId="19" xfId="0" applyFont="1" applyBorder="1" applyAlignment="1">
      <alignment/>
    </xf>
    <xf numFmtId="3" fontId="11" fillId="0" borderId="19" xfId="0" applyNumberFormat="1" applyFont="1" applyBorder="1" applyAlignment="1">
      <alignment horizontal="right" wrapText="1"/>
    </xf>
    <xf numFmtId="3" fontId="48" fillId="0" borderId="19" xfId="0" applyNumberFormat="1" applyFont="1" applyBorder="1" applyAlignment="1">
      <alignment horizont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6" fillId="0" borderId="29" xfId="0" applyFont="1" applyFill="1" applyBorder="1" applyAlignment="1">
      <alignment/>
    </xf>
    <xf numFmtId="0" fontId="17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122" fillId="0" borderId="24" xfId="0" applyFont="1" applyFill="1" applyBorder="1" applyAlignment="1">
      <alignment horizontal="left"/>
    </xf>
    <xf numFmtId="0" fontId="69" fillId="0" borderId="19" xfId="0" applyFont="1" applyFill="1" applyBorder="1" applyAlignment="1">
      <alignment horizontal="center"/>
    </xf>
    <xf numFmtId="0" fontId="122" fillId="0" borderId="24" xfId="0" applyFont="1" applyFill="1" applyBorder="1" applyAlignment="1">
      <alignment horizontal="center"/>
    </xf>
    <xf numFmtId="0" fontId="122" fillId="0" borderId="19" xfId="0" applyFont="1" applyFill="1" applyBorder="1" applyAlignment="1">
      <alignment horizontal="center"/>
    </xf>
    <xf numFmtId="1" fontId="122" fillId="0" borderId="19" xfId="0" applyNumberFormat="1" applyFont="1" applyBorder="1" applyAlignment="1">
      <alignment horizontal="center"/>
    </xf>
    <xf numFmtId="0" fontId="69" fillId="62" borderId="19" xfId="0" applyFont="1" applyFill="1" applyBorder="1" applyAlignment="1">
      <alignment horizontal="left"/>
    </xf>
    <xf numFmtId="0" fontId="69" fillId="0" borderId="19" xfId="0" applyNumberFormat="1" applyFont="1" applyBorder="1" applyAlignment="1">
      <alignment horizontal="center"/>
    </xf>
    <xf numFmtId="1" fontId="69" fillId="0" borderId="19" xfId="0" applyNumberFormat="1" applyFont="1" applyBorder="1" applyAlignment="1">
      <alignment horizontal="center"/>
    </xf>
    <xf numFmtId="0" fontId="122" fillId="0" borderId="19" xfId="0" applyNumberFormat="1" applyFont="1" applyBorder="1" applyAlignment="1">
      <alignment horizontal="center"/>
    </xf>
    <xf numFmtId="0" fontId="0" fillId="0" borderId="36" xfId="0" applyFont="1" applyBorder="1" applyAlignment="1">
      <alignment horizontal="left" vertical="center"/>
    </xf>
    <xf numFmtId="0" fontId="129" fillId="0" borderId="28" xfId="0" applyFont="1" applyFill="1" applyBorder="1" applyAlignment="1">
      <alignment/>
    </xf>
    <xf numFmtId="0" fontId="129" fillId="0" borderId="29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130" fillId="0" borderId="35" xfId="0" applyFont="1" applyBorder="1" applyAlignment="1">
      <alignment vertical="center"/>
    </xf>
    <xf numFmtId="0" fontId="130" fillId="0" borderId="42" xfId="0" applyFont="1" applyBorder="1" applyAlignment="1">
      <alignment horizontal="center" vertical="center"/>
    </xf>
    <xf numFmtId="0" fontId="130" fillId="0" borderId="43" xfId="0" applyFont="1" applyBorder="1" applyAlignment="1">
      <alignment horizontal="center" vertical="center"/>
    </xf>
    <xf numFmtId="0" fontId="130" fillId="0" borderId="41" xfId="0" applyFont="1" applyBorder="1" applyAlignment="1">
      <alignment horizontal="center" vertical="center"/>
    </xf>
    <xf numFmtId="0" fontId="130" fillId="0" borderId="34" xfId="0" applyFont="1" applyBorder="1" applyAlignment="1">
      <alignment horizontal="center" vertical="center"/>
    </xf>
    <xf numFmtId="0" fontId="130" fillId="0" borderId="35" xfId="0" applyFont="1" applyBorder="1" applyAlignment="1">
      <alignment horizontal="center" vertical="center"/>
    </xf>
    <xf numFmtId="0" fontId="122" fillId="64" borderId="34" xfId="0" applyFont="1" applyFill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22" fillId="0" borderId="35" xfId="0" applyFont="1" applyBorder="1" applyAlignment="1">
      <alignment vertical="center"/>
    </xf>
    <xf numFmtId="0" fontId="130" fillId="0" borderId="34" xfId="0" applyFont="1" applyBorder="1" applyAlignment="1">
      <alignment horizontal="center" vertical="center" wrapText="1"/>
    </xf>
    <xf numFmtId="0" fontId="122" fillId="64" borderId="43" xfId="0" applyFont="1" applyFill="1" applyBorder="1" applyAlignment="1">
      <alignment horizontal="center" vertical="center"/>
    </xf>
    <xf numFmtId="0" fontId="130" fillId="0" borderId="44" xfId="0" applyFont="1" applyBorder="1" applyAlignment="1">
      <alignment horizontal="center" vertical="center"/>
    </xf>
    <xf numFmtId="0" fontId="122" fillId="64" borderId="35" xfId="0" applyFont="1" applyFill="1" applyBorder="1" applyAlignment="1">
      <alignment vertical="center"/>
    </xf>
    <xf numFmtId="0" fontId="130" fillId="0" borderId="35" xfId="0" applyFont="1" applyBorder="1" applyAlignment="1">
      <alignment vertical="center" wrapText="1"/>
    </xf>
    <xf numFmtId="0" fontId="122" fillId="0" borderId="34" xfId="0" applyFont="1" applyBorder="1" applyAlignment="1">
      <alignment horizontal="center" vertical="center" wrapText="1"/>
    </xf>
    <xf numFmtId="0" fontId="130" fillId="64" borderId="34" xfId="0" applyFont="1" applyFill="1" applyBorder="1" applyAlignment="1">
      <alignment horizontal="center" vertical="center"/>
    </xf>
    <xf numFmtId="0" fontId="130" fillId="64" borderId="35" xfId="0" applyFont="1" applyFill="1" applyBorder="1" applyAlignment="1">
      <alignment horizontal="center" vertical="center"/>
    </xf>
    <xf numFmtId="0" fontId="122" fillId="0" borderId="35" xfId="0" applyFont="1" applyBorder="1" applyAlignment="1">
      <alignment vertical="center" wrapText="1"/>
    </xf>
    <xf numFmtId="0" fontId="130" fillId="64" borderId="35" xfId="0" applyFont="1" applyFill="1" applyBorder="1" applyAlignment="1">
      <alignment vertical="center"/>
    </xf>
    <xf numFmtId="0" fontId="11" fillId="0" borderId="19" xfId="0" applyFont="1" applyBorder="1" applyAlignment="1">
      <alignment horizontal="left" vertical="center" wrapText="1"/>
    </xf>
    <xf numFmtId="0" fontId="127" fillId="0" borderId="26" xfId="0" applyFont="1" applyBorder="1" applyAlignment="1">
      <alignment horizontal="left" vertical="center" wrapText="1"/>
    </xf>
    <xf numFmtId="0" fontId="1" fillId="0" borderId="19" xfId="96" applyFont="1" applyBorder="1" applyAlignment="1">
      <alignment vertical="top" wrapText="1"/>
      <protection/>
    </xf>
    <xf numFmtId="0" fontId="1" fillId="0" borderId="19" xfId="99" applyFont="1" applyBorder="1" applyAlignment="1">
      <alignment vertical="top" wrapText="1"/>
      <protection/>
    </xf>
    <xf numFmtId="0" fontId="11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75" fillId="0" borderId="45" xfId="0" applyFont="1" applyBorder="1" applyAlignment="1">
      <alignment/>
    </xf>
    <xf numFmtId="0" fontId="75" fillId="0" borderId="19" xfId="0" applyFont="1" applyBorder="1" applyAlignment="1">
      <alignment/>
    </xf>
    <xf numFmtId="0" fontId="13" fillId="62" borderId="19" xfId="0" applyFont="1" applyFill="1" applyBorder="1" applyAlignment="1">
      <alignment vertical="top" wrapText="1"/>
    </xf>
    <xf numFmtId="0" fontId="13" fillId="0" borderId="19" xfId="0" applyNumberFormat="1" applyFont="1" applyFill="1" applyBorder="1" applyAlignment="1" quotePrefix="1">
      <alignment/>
    </xf>
    <xf numFmtId="0" fontId="13" fillId="0" borderId="19" xfId="0" applyNumberFormat="1" applyFont="1" applyFill="1" applyBorder="1" applyAlignment="1">
      <alignment/>
    </xf>
    <xf numFmtId="0" fontId="13" fillId="62" borderId="19" xfId="0" applyFont="1" applyFill="1" applyBorder="1" applyAlignment="1">
      <alignment horizontal="left" vertical="top" wrapText="1"/>
    </xf>
    <xf numFmtId="0" fontId="13" fillId="0" borderId="19" xfId="0" applyNumberFormat="1" applyFont="1" applyFill="1" applyBorder="1" applyAlignment="1" quotePrefix="1">
      <alignment horizontal="left"/>
    </xf>
    <xf numFmtId="0" fontId="13" fillId="0" borderId="37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4" fillId="63" borderId="19" xfId="102" applyFont="1" applyFill="1" applyBorder="1" applyAlignment="1">
      <alignment horizontal="left" vertical="center"/>
      <protection/>
    </xf>
    <xf numFmtId="0" fontId="11" fillId="63" borderId="19" xfId="0" applyFont="1" applyFill="1" applyBorder="1" applyAlignment="1">
      <alignment horizontal="left"/>
    </xf>
    <xf numFmtId="3" fontId="11" fillId="0" borderId="19" xfId="0" applyNumberFormat="1" applyFont="1" applyFill="1" applyBorder="1" applyAlignment="1">
      <alignment horizontal="left"/>
    </xf>
    <xf numFmtId="3" fontId="11" fillId="0" borderId="19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left"/>
    </xf>
    <xf numFmtId="0" fontId="11" fillId="62" borderId="19" xfId="0" applyFont="1" applyFill="1" applyBorder="1" applyAlignment="1">
      <alignment/>
    </xf>
    <xf numFmtId="0" fontId="11" fillId="0" borderId="19" xfId="0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1" fillId="0" borderId="24" xfId="0" applyFont="1" applyFill="1" applyBorder="1" applyAlignment="1">
      <alignment horizontal="left" vertical="center"/>
    </xf>
    <xf numFmtId="0" fontId="13" fillId="62" borderId="19" xfId="0" applyFont="1" applyFill="1" applyBorder="1" applyAlignment="1">
      <alignment vertical="top"/>
    </xf>
    <xf numFmtId="0" fontId="13" fillId="0" borderId="19" xfId="0" applyNumberFormat="1" applyFont="1" applyFill="1" applyBorder="1" applyAlignment="1" quotePrefix="1">
      <alignment/>
    </xf>
    <xf numFmtId="0" fontId="13" fillId="62" borderId="19" xfId="0" applyFont="1" applyFill="1" applyBorder="1" applyAlignment="1">
      <alignment horizontal="left" vertical="top"/>
    </xf>
    <xf numFmtId="0" fontId="17" fillId="62" borderId="19" xfId="0" applyFont="1" applyFill="1" applyBorder="1" applyAlignment="1">
      <alignment vertical="top"/>
    </xf>
    <xf numFmtId="0" fontId="17" fillId="0" borderId="19" xfId="0" applyNumberFormat="1" applyFont="1" applyFill="1" applyBorder="1" applyAlignment="1" quotePrefix="1">
      <alignment/>
    </xf>
    <xf numFmtId="0" fontId="131" fillId="0" borderId="19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29" fillId="0" borderId="28" xfId="0" applyFont="1" applyFill="1" applyBorder="1" applyAlignment="1">
      <alignment/>
    </xf>
    <xf numFmtId="0" fontId="117" fillId="43" borderId="19" xfId="0" applyFont="1" applyFill="1" applyBorder="1" applyAlignment="1">
      <alignment horizontal="center" vertical="center"/>
    </xf>
    <xf numFmtId="0" fontId="0" fillId="43" borderId="0" xfId="0" applyFill="1" applyAlignment="1">
      <alignment horizontal="center"/>
    </xf>
    <xf numFmtId="0" fontId="0" fillId="43" borderId="0" xfId="0" applyFill="1" applyAlignment="1">
      <alignment/>
    </xf>
    <xf numFmtId="0" fontId="107" fillId="47" borderId="24" xfId="0" applyFont="1" applyFill="1" applyBorder="1" applyAlignment="1">
      <alignment/>
    </xf>
    <xf numFmtId="0" fontId="107" fillId="47" borderId="24" xfId="0" applyFont="1" applyFill="1" applyBorder="1" applyAlignment="1">
      <alignment horizontal="center"/>
    </xf>
    <xf numFmtId="0" fontId="39" fillId="47" borderId="24" xfId="0" applyFont="1" applyFill="1" applyBorder="1" applyAlignment="1">
      <alignment horizontal="center" vertical="center" wrapText="1"/>
    </xf>
    <xf numFmtId="0" fontId="40" fillId="47" borderId="24" xfId="0" applyFont="1" applyFill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7" fillId="0" borderId="0" xfId="0" applyFont="1" applyBorder="1" applyAlignment="1">
      <alignment horizontal="center" vertical="center"/>
    </xf>
    <xf numFmtId="0" fontId="107" fillId="0" borderId="0" xfId="0" applyFont="1" applyAlignment="1">
      <alignment horizontal="center"/>
    </xf>
    <xf numFmtId="0" fontId="96" fillId="0" borderId="0" xfId="0" applyFont="1" applyAlignment="1">
      <alignment horizontal="center"/>
    </xf>
  </cellXfs>
  <cellStyles count="11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Millares 6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2 2 2" xfId="94"/>
    <cellStyle name="Normal 3" xfId="95"/>
    <cellStyle name="Normal 39" xfId="96"/>
    <cellStyle name="Normal 4" xfId="97"/>
    <cellStyle name="Normal 4 2" xfId="98"/>
    <cellStyle name="Normal 40" xfId="99"/>
    <cellStyle name="Normal 5" xfId="100"/>
    <cellStyle name="Normal 5 2" xfId="101"/>
    <cellStyle name="Normal 7" xfId="102"/>
    <cellStyle name="Normal_AREA BENITO(OFEC LOS CACAOS)" xfId="103"/>
    <cellStyle name="Normal_AREA SIETE(7) PICOS" xfId="104"/>
    <cellStyle name="Notas" xfId="105"/>
    <cellStyle name="Notas 2" xfId="106"/>
    <cellStyle name="Percent" xfId="107"/>
    <cellStyle name="Salida" xfId="108"/>
    <cellStyle name="Salida 2" xfId="109"/>
    <cellStyle name="Texto de advertencia" xfId="110"/>
    <cellStyle name="Texto de advertencia 2" xfId="111"/>
    <cellStyle name="Texto explicativo" xfId="112"/>
    <cellStyle name="Texto explicativo 2" xfId="113"/>
    <cellStyle name="Título" xfId="114"/>
    <cellStyle name="Título 1" xfId="115"/>
    <cellStyle name="Título 1 2" xfId="116"/>
    <cellStyle name="Título 2" xfId="117"/>
    <cellStyle name="Título 2 2" xfId="118"/>
    <cellStyle name="Título 3" xfId="119"/>
    <cellStyle name="Título 3 2" xfId="120"/>
    <cellStyle name="Título 4" xfId="121"/>
    <cellStyle name="Total" xfId="122"/>
    <cellStyle name="Total 2" xfId="123"/>
  </cellStyles>
  <dxfs count="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25"/>
          <c:y val="0.07625"/>
          <c:w val="0.9455"/>
          <c:h val="0.874"/>
        </c:manualLayout>
      </c:layout>
      <c:barChart>
        <c:barDir val="col"/>
        <c:grouping val="clustered"/>
        <c:varyColors val="0"/>
        <c:overlap val="-27"/>
        <c:gapWidth val="219"/>
        <c:axId val="10168653"/>
        <c:axId val="24409014"/>
      </c:bar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409014"/>
        <c:crosses val="autoZero"/>
        <c:auto val="1"/>
        <c:lblOffset val="100"/>
        <c:tickLblSkip val="1"/>
        <c:noMultiLvlLbl val="0"/>
      </c:catAx>
      <c:valAx>
        <c:axId val="244090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168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6325"/>
          <c:y val="0.0285"/>
          <c:w val="0.91375"/>
          <c:h val="0.7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Grafico!$D$9</c:f>
              <c:strCache>
                <c:ptCount val="1"/>
                <c:pt idx="0">
                  <c:v>Trampas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Grafico!$C$10:$C$17</c:f>
              <c:strCache/>
            </c:strRef>
          </c:cat>
          <c:val>
            <c:numRef>
              <c:f>Grafico!$D$10:$D$17</c:f>
              <c:numCache/>
            </c:numRef>
          </c:val>
          <c:shape val="box"/>
        </c:ser>
        <c:ser>
          <c:idx val="1"/>
          <c:order val="1"/>
          <c:tx>
            <c:strRef>
              <c:f>Grafico!$E$9</c:f>
              <c:strCache>
                <c:ptCount val="1"/>
                <c:pt idx="0">
                  <c:v>Tareas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Grafico!$C$10:$C$17</c:f>
              <c:strCache/>
            </c:strRef>
          </c:cat>
          <c:val>
            <c:numRef>
              <c:f>Grafico!$E$10:$E$17</c:f>
              <c:numCache/>
            </c:numRef>
          </c:val>
          <c:shape val="box"/>
        </c:ser>
        <c:shape val="box"/>
        <c:axId val="18354535"/>
        <c:axId val="30973088"/>
      </c:bar3DChart>
      <c:catAx>
        <c:axId val="183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Regionales </a:t>
                </a:r>
              </a:p>
            </c:rich>
          </c:tx>
          <c:layout>
            <c:manualLayout>
              <c:xMode val="factor"/>
              <c:yMode val="factor"/>
              <c:x val="-0.0672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973088"/>
        <c:crosses val="autoZero"/>
        <c:auto val="1"/>
        <c:lblOffset val="100"/>
        <c:tickLblSkip val="1"/>
        <c:noMultiLvlLbl val="0"/>
      </c:catAx>
      <c:valAx>
        <c:axId val="30973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Trampas y tareas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735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545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8255"/>
          <c:w val="0.2625"/>
          <c:h val="0.0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</xdr:row>
      <xdr:rowOff>152400</xdr:rowOff>
    </xdr:from>
    <xdr:to>
      <xdr:col>13</xdr:col>
      <xdr:colOff>495300</xdr:colOff>
      <xdr:row>21</xdr:row>
      <xdr:rowOff>28575</xdr:rowOff>
    </xdr:to>
    <xdr:graphicFrame>
      <xdr:nvGraphicFramePr>
        <xdr:cNvPr id="1" name="Chart 20"/>
        <xdr:cNvGraphicFramePr/>
      </xdr:nvGraphicFramePr>
      <xdr:xfrm>
        <a:off x="4010025" y="723900"/>
        <a:ext cx="46196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1"/>
  <sheetViews>
    <sheetView zoomScalePageLayoutView="0" workbookViewId="0" topLeftCell="A111">
      <selection activeCell="D132" sqref="D132"/>
    </sheetView>
  </sheetViews>
  <sheetFormatPr defaultColWidth="11.421875" defaultRowHeight="15"/>
  <cols>
    <col min="1" max="1" width="6.00390625" style="1" customWidth="1"/>
    <col min="2" max="2" width="30.57421875" style="0" customWidth="1"/>
    <col min="3" max="3" width="15.8515625" style="0" customWidth="1"/>
    <col min="4" max="4" width="22.140625" style="0" customWidth="1"/>
    <col min="5" max="16384" width="9.140625" style="0" customWidth="1"/>
  </cols>
  <sheetData>
    <row r="1" s="46" customFormat="1" ht="15"/>
    <row r="2" spans="2:6" s="46" customFormat="1" ht="15.75">
      <c r="B2" s="572" t="s">
        <v>57</v>
      </c>
      <c r="C2" s="572"/>
      <c r="D2" s="572"/>
      <c r="E2" s="572"/>
      <c r="F2" s="572"/>
    </row>
    <row r="3" spans="2:6" s="46" customFormat="1" ht="15.75">
      <c r="B3" s="573" t="s">
        <v>1521</v>
      </c>
      <c r="C3" s="573"/>
      <c r="D3" s="573"/>
      <c r="E3" s="573"/>
      <c r="F3" s="573"/>
    </row>
    <row r="4" spans="2:6" s="46" customFormat="1" ht="21">
      <c r="B4" s="143"/>
      <c r="C4" s="144"/>
      <c r="D4" s="144"/>
      <c r="E4" s="144"/>
      <c r="F4" s="144"/>
    </row>
    <row r="5" s="46" customFormat="1" ht="15">
      <c r="B5" s="145" t="s">
        <v>40</v>
      </c>
    </row>
    <row r="6" spans="1:6" s="46" customFormat="1" ht="15">
      <c r="A6" s="249" t="s">
        <v>39</v>
      </c>
      <c r="B6" s="250" t="s">
        <v>35</v>
      </c>
      <c r="C6" s="251" t="s">
        <v>36</v>
      </c>
      <c r="D6" s="251" t="s">
        <v>38</v>
      </c>
      <c r="E6" s="251" t="s">
        <v>53</v>
      </c>
      <c r="F6" s="251" t="s">
        <v>37</v>
      </c>
    </row>
    <row r="7" spans="1:6" s="46" customFormat="1" ht="15">
      <c r="A7" s="212">
        <v>1</v>
      </c>
      <c r="B7" s="447" t="s">
        <v>1259</v>
      </c>
      <c r="C7" s="319" t="s">
        <v>1260</v>
      </c>
      <c r="D7" s="448" t="s">
        <v>1261</v>
      </c>
      <c r="E7" s="259">
        <v>10</v>
      </c>
      <c r="F7" s="259">
        <v>10</v>
      </c>
    </row>
    <row r="8" spans="1:6" s="1" customFormat="1" ht="15">
      <c r="A8" s="212">
        <v>2</v>
      </c>
      <c r="B8" s="447" t="s">
        <v>1262</v>
      </c>
      <c r="C8" s="319" t="s">
        <v>1263</v>
      </c>
      <c r="D8" s="259" t="s">
        <v>1264</v>
      </c>
      <c r="E8" s="259">
        <v>15</v>
      </c>
      <c r="F8" s="259">
        <v>15</v>
      </c>
    </row>
    <row r="9" spans="1:6" ht="15">
      <c r="A9" s="212">
        <v>3</v>
      </c>
      <c r="B9" s="447" t="s">
        <v>1265</v>
      </c>
      <c r="C9" s="319" t="s">
        <v>1266</v>
      </c>
      <c r="D9" s="259" t="s">
        <v>1264</v>
      </c>
      <c r="E9" s="259">
        <v>36</v>
      </c>
      <c r="F9" s="259">
        <v>36</v>
      </c>
    </row>
    <row r="10" spans="1:6" s="32" customFormat="1" ht="15">
      <c r="A10" s="212">
        <v>4</v>
      </c>
      <c r="B10" s="447" t="s">
        <v>1267</v>
      </c>
      <c r="C10" s="319" t="s">
        <v>1268</v>
      </c>
      <c r="D10" s="259" t="s">
        <v>1269</v>
      </c>
      <c r="E10" s="259">
        <v>39</v>
      </c>
      <c r="F10" s="259">
        <v>39</v>
      </c>
    </row>
    <row r="11" spans="1:6" s="32" customFormat="1" ht="15">
      <c r="A11" s="212">
        <v>5</v>
      </c>
      <c r="B11" s="447" t="s">
        <v>1270</v>
      </c>
      <c r="C11" s="319" t="s">
        <v>1271</v>
      </c>
      <c r="D11" s="259" t="s">
        <v>1264</v>
      </c>
      <c r="E11" s="259">
        <v>15</v>
      </c>
      <c r="F11" s="259">
        <v>15</v>
      </c>
    </row>
    <row r="12" spans="1:6" s="32" customFormat="1" ht="15">
      <c r="A12" s="212">
        <v>6</v>
      </c>
      <c r="B12" s="447" t="s">
        <v>1272</v>
      </c>
      <c r="C12" s="319" t="s">
        <v>1273</v>
      </c>
      <c r="D12" s="259" t="s">
        <v>1274</v>
      </c>
      <c r="E12" s="259">
        <v>35</v>
      </c>
      <c r="F12" s="259">
        <v>35</v>
      </c>
    </row>
    <row r="13" spans="1:6" s="32" customFormat="1" ht="15">
      <c r="A13" s="212">
        <v>7</v>
      </c>
      <c r="B13" s="447" t="s">
        <v>1275</v>
      </c>
      <c r="C13" s="319" t="s">
        <v>1276</v>
      </c>
      <c r="D13" s="259" t="s">
        <v>1277</v>
      </c>
      <c r="E13" s="259">
        <v>15</v>
      </c>
      <c r="F13" s="259">
        <v>15</v>
      </c>
    </row>
    <row r="14" spans="1:6" s="32" customFormat="1" ht="15">
      <c r="A14" s="212">
        <v>8</v>
      </c>
      <c r="B14" s="447" t="s">
        <v>1278</v>
      </c>
      <c r="C14" s="319" t="s">
        <v>1279</v>
      </c>
      <c r="D14" s="259" t="s">
        <v>1277</v>
      </c>
      <c r="E14" s="259">
        <v>20</v>
      </c>
      <c r="F14" s="259">
        <v>20</v>
      </c>
    </row>
    <row r="15" spans="1:6" s="32" customFormat="1" ht="15">
      <c r="A15" s="212">
        <v>9</v>
      </c>
      <c r="B15" s="447" t="s">
        <v>1280</v>
      </c>
      <c r="C15" s="319" t="s">
        <v>1281</v>
      </c>
      <c r="D15" s="259" t="s">
        <v>1277</v>
      </c>
      <c r="E15" s="259">
        <v>10</v>
      </c>
      <c r="F15" s="259">
        <v>10</v>
      </c>
    </row>
    <row r="16" spans="1:6" s="32" customFormat="1" ht="15">
      <c r="A16" s="212">
        <v>10</v>
      </c>
      <c r="B16" s="447" t="s">
        <v>1282</v>
      </c>
      <c r="C16" s="319" t="s">
        <v>1283</v>
      </c>
      <c r="D16" s="259" t="s">
        <v>1277</v>
      </c>
      <c r="E16" s="259">
        <v>20</v>
      </c>
      <c r="F16" s="259">
        <v>20</v>
      </c>
    </row>
    <row r="17" spans="1:9" s="37" customFormat="1" ht="15">
      <c r="A17" s="212">
        <v>11</v>
      </c>
      <c r="B17" s="447" t="s">
        <v>1284</v>
      </c>
      <c r="C17" s="319" t="s">
        <v>1285</v>
      </c>
      <c r="D17" s="259" t="s">
        <v>1277</v>
      </c>
      <c r="E17" s="259">
        <v>17</v>
      </c>
      <c r="F17" s="259">
        <v>17</v>
      </c>
      <c r="I17" s="37" t="s">
        <v>32</v>
      </c>
    </row>
    <row r="18" spans="1:6" s="32" customFormat="1" ht="15">
      <c r="A18" s="212">
        <v>12</v>
      </c>
      <c r="B18" s="447" t="s">
        <v>1286</v>
      </c>
      <c r="C18" s="319" t="s">
        <v>1287</v>
      </c>
      <c r="D18" s="259" t="s">
        <v>1277</v>
      </c>
      <c r="E18" s="259">
        <v>10</v>
      </c>
      <c r="F18" s="259">
        <v>10</v>
      </c>
    </row>
    <row r="19" spans="1:6" s="330" customFormat="1" ht="15">
      <c r="A19" s="335">
        <v>13</v>
      </c>
      <c r="B19" s="447" t="s">
        <v>1288</v>
      </c>
      <c r="C19" s="319" t="s">
        <v>1289</v>
      </c>
      <c r="D19" s="259" t="s">
        <v>1290</v>
      </c>
      <c r="E19" s="259">
        <v>20</v>
      </c>
      <c r="F19" s="259">
        <v>20</v>
      </c>
    </row>
    <row r="20" spans="1:6" s="330" customFormat="1" ht="15">
      <c r="A20" s="335">
        <v>14</v>
      </c>
      <c r="B20" s="447" t="s">
        <v>1291</v>
      </c>
      <c r="C20" s="319" t="s">
        <v>1292</v>
      </c>
      <c r="D20" s="259" t="s">
        <v>1290</v>
      </c>
      <c r="E20" s="259">
        <v>10</v>
      </c>
      <c r="F20" s="259">
        <v>10</v>
      </c>
    </row>
    <row r="21" spans="1:6" s="330" customFormat="1" ht="15">
      <c r="A21" s="335">
        <v>15</v>
      </c>
      <c r="B21" s="447" t="s">
        <v>1293</v>
      </c>
      <c r="C21" s="319" t="s">
        <v>1294</v>
      </c>
      <c r="D21" s="259" t="s">
        <v>1290</v>
      </c>
      <c r="E21" s="259">
        <v>15</v>
      </c>
      <c r="F21" s="259">
        <v>15</v>
      </c>
    </row>
    <row r="22" spans="1:6" s="330" customFormat="1" ht="15.75" thickBot="1">
      <c r="A22" s="335">
        <v>16</v>
      </c>
      <c r="B22" s="447" t="s">
        <v>1295</v>
      </c>
      <c r="C22" s="319" t="s">
        <v>1296</v>
      </c>
      <c r="D22" s="448"/>
      <c r="E22" s="259">
        <v>13</v>
      </c>
      <c r="F22" s="259">
        <v>13</v>
      </c>
    </row>
    <row r="23" spans="1:6" s="330" customFormat="1" ht="15.75" thickBot="1">
      <c r="A23" s="335">
        <v>17</v>
      </c>
      <c r="B23" s="507" t="s">
        <v>1635</v>
      </c>
      <c r="C23" s="508" t="s">
        <v>1636</v>
      </c>
      <c r="D23" s="508" t="s">
        <v>1637</v>
      </c>
      <c r="E23" s="509">
        <v>15</v>
      </c>
      <c r="F23" s="510">
        <v>15</v>
      </c>
    </row>
    <row r="24" spans="1:6" s="330" customFormat="1" ht="15.75" thickBot="1">
      <c r="A24" s="335">
        <v>18</v>
      </c>
      <c r="B24" s="507" t="s">
        <v>1638</v>
      </c>
      <c r="C24" s="511" t="s">
        <v>1639</v>
      </c>
      <c r="D24" s="511" t="s">
        <v>1637</v>
      </c>
      <c r="E24" s="509">
        <v>12</v>
      </c>
      <c r="F24" s="512">
        <v>12</v>
      </c>
    </row>
    <row r="25" spans="1:6" s="330" customFormat="1" ht="15.75" thickBot="1">
      <c r="A25" s="335">
        <v>19</v>
      </c>
      <c r="B25" s="507" t="s">
        <v>1640</v>
      </c>
      <c r="C25" s="513" t="s">
        <v>1641</v>
      </c>
      <c r="D25" s="511" t="s">
        <v>1637</v>
      </c>
      <c r="E25" s="509">
        <v>15</v>
      </c>
      <c r="F25" s="512">
        <v>15</v>
      </c>
    </row>
    <row r="26" spans="1:6" s="330" customFormat="1" ht="15.75" thickBot="1">
      <c r="A26" s="335">
        <v>20</v>
      </c>
      <c r="B26" s="507" t="s">
        <v>1642</v>
      </c>
      <c r="C26" s="511" t="s">
        <v>1643</v>
      </c>
      <c r="D26" s="511" t="s">
        <v>1644</v>
      </c>
      <c r="E26" s="511">
        <v>50</v>
      </c>
      <c r="F26" s="511">
        <v>50</v>
      </c>
    </row>
    <row r="27" spans="1:6" s="330" customFormat="1" ht="16.5" thickBot="1">
      <c r="A27" s="335">
        <v>21</v>
      </c>
      <c r="B27" s="390" t="s">
        <v>1645</v>
      </c>
      <c r="C27" s="514" t="s">
        <v>1646</v>
      </c>
      <c r="D27" s="511" t="s">
        <v>1644</v>
      </c>
      <c r="E27" s="511">
        <v>30</v>
      </c>
      <c r="F27" s="511">
        <v>30</v>
      </c>
    </row>
    <row r="28" spans="1:6" s="330" customFormat="1" ht="15.75" thickBot="1">
      <c r="A28" s="335">
        <v>22</v>
      </c>
      <c r="B28" s="507" t="s">
        <v>1647</v>
      </c>
      <c r="C28" s="511" t="s">
        <v>1648</v>
      </c>
      <c r="D28" s="511" t="s">
        <v>1649</v>
      </c>
      <c r="E28" s="511">
        <v>40</v>
      </c>
      <c r="F28" s="511">
        <v>40</v>
      </c>
    </row>
    <row r="29" spans="1:6" s="330" customFormat="1" ht="15.75" thickBot="1">
      <c r="A29" s="335">
        <v>23</v>
      </c>
      <c r="B29" s="515" t="s">
        <v>1650</v>
      </c>
      <c r="C29" s="516" t="s">
        <v>1651</v>
      </c>
      <c r="D29" s="511" t="s">
        <v>1644</v>
      </c>
      <c r="E29" s="511">
        <v>70</v>
      </c>
      <c r="F29" s="511">
        <v>70</v>
      </c>
    </row>
    <row r="30" spans="1:6" s="330" customFormat="1" ht="15.75" thickBot="1">
      <c r="A30" s="335">
        <v>24</v>
      </c>
      <c r="B30" s="507" t="s">
        <v>1652</v>
      </c>
      <c r="C30" s="517" t="s">
        <v>1653</v>
      </c>
      <c r="D30" s="518" t="s">
        <v>1654</v>
      </c>
      <c r="E30" s="512">
        <v>10</v>
      </c>
      <c r="F30" s="511">
        <v>10</v>
      </c>
    </row>
    <row r="31" spans="1:6" s="330" customFormat="1" ht="15.75" thickBot="1">
      <c r="A31" s="335">
        <v>25</v>
      </c>
      <c r="B31" s="519" t="s">
        <v>1655</v>
      </c>
      <c r="C31" s="514" t="s">
        <v>1656</v>
      </c>
      <c r="D31" s="513" t="s">
        <v>595</v>
      </c>
      <c r="E31" s="511">
        <v>6</v>
      </c>
      <c r="F31" s="511">
        <v>6</v>
      </c>
    </row>
    <row r="32" spans="1:6" s="330" customFormat="1" ht="15.75" thickBot="1">
      <c r="A32" s="335">
        <v>26</v>
      </c>
      <c r="B32" s="520" t="s">
        <v>1657</v>
      </c>
      <c r="C32" s="521" t="s">
        <v>1658</v>
      </c>
      <c r="D32" s="509" t="s">
        <v>595</v>
      </c>
      <c r="E32" s="512">
        <v>8</v>
      </c>
      <c r="F32" s="511">
        <v>8</v>
      </c>
    </row>
    <row r="33" spans="1:6" s="330" customFormat="1" ht="15.75" thickBot="1">
      <c r="A33" s="335">
        <v>27</v>
      </c>
      <c r="B33" s="507" t="s">
        <v>1659</v>
      </c>
      <c r="C33" s="511" t="s">
        <v>1660</v>
      </c>
      <c r="D33" s="509" t="s">
        <v>595</v>
      </c>
      <c r="E33" s="512">
        <v>20</v>
      </c>
      <c r="F33" s="511">
        <v>20</v>
      </c>
    </row>
    <row r="34" spans="1:6" s="330" customFormat="1" ht="15.75" thickBot="1">
      <c r="A34" s="335">
        <v>28</v>
      </c>
      <c r="B34" s="507" t="s">
        <v>1661</v>
      </c>
      <c r="C34" s="513" t="s">
        <v>1662</v>
      </c>
      <c r="D34" s="522" t="s">
        <v>1654</v>
      </c>
      <c r="E34" s="522">
        <v>20</v>
      </c>
      <c r="F34" s="522">
        <v>20</v>
      </c>
    </row>
    <row r="35" spans="1:6" s="330" customFormat="1" ht="15.75" thickBot="1">
      <c r="A35" s="335">
        <v>29</v>
      </c>
      <c r="B35" s="519" t="s">
        <v>1663</v>
      </c>
      <c r="C35" s="513" t="s">
        <v>1664</v>
      </c>
      <c r="D35" s="509" t="s">
        <v>1665</v>
      </c>
      <c r="E35" s="523">
        <v>20</v>
      </c>
      <c r="F35" s="522">
        <v>20</v>
      </c>
    </row>
    <row r="36" spans="1:6" s="330" customFormat="1" ht="15.75" thickBot="1">
      <c r="A36" s="335">
        <v>30</v>
      </c>
      <c r="B36" s="519" t="s">
        <v>1666</v>
      </c>
      <c r="C36" s="513" t="s">
        <v>1667</v>
      </c>
      <c r="D36" s="509" t="s">
        <v>1665</v>
      </c>
      <c r="E36" s="523">
        <v>13</v>
      </c>
      <c r="F36" s="522">
        <v>13</v>
      </c>
    </row>
    <row r="37" spans="1:6" s="330" customFormat="1" ht="15.75" thickBot="1">
      <c r="A37" s="335">
        <v>31</v>
      </c>
      <c r="B37" s="507" t="s">
        <v>1668</v>
      </c>
      <c r="C37" s="513" t="s">
        <v>1669</v>
      </c>
      <c r="D37" s="511" t="s">
        <v>595</v>
      </c>
      <c r="E37" s="522">
        <v>8</v>
      </c>
      <c r="F37" s="522">
        <v>8</v>
      </c>
    </row>
    <row r="38" spans="1:6" s="330" customFormat="1" ht="15.75" thickBot="1">
      <c r="A38" s="335">
        <v>32</v>
      </c>
      <c r="B38" s="519" t="s">
        <v>1670</v>
      </c>
      <c r="C38" s="513" t="s">
        <v>1671</v>
      </c>
      <c r="D38" s="514" t="s">
        <v>1665</v>
      </c>
      <c r="E38" s="522">
        <v>15</v>
      </c>
      <c r="F38" s="522">
        <v>15</v>
      </c>
    </row>
    <row r="39" spans="1:6" s="330" customFormat="1" ht="15.75" thickBot="1">
      <c r="A39" s="335">
        <v>33</v>
      </c>
      <c r="B39" s="524" t="s">
        <v>1672</v>
      </c>
      <c r="C39" s="521" t="s">
        <v>1673</v>
      </c>
      <c r="D39" s="513" t="s">
        <v>1674</v>
      </c>
      <c r="E39" s="522">
        <v>30</v>
      </c>
      <c r="F39" s="522">
        <v>30</v>
      </c>
    </row>
    <row r="40" spans="1:6" s="330" customFormat="1" ht="15.75" thickBot="1">
      <c r="A40" s="335">
        <v>34</v>
      </c>
      <c r="B40" s="525" t="s">
        <v>1675</v>
      </c>
      <c r="C40" s="522" t="s">
        <v>1676</v>
      </c>
      <c r="D40" s="511" t="s">
        <v>1677</v>
      </c>
      <c r="E40" s="522">
        <v>50</v>
      </c>
      <c r="F40" s="522">
        <v>100</v>
      </c>
    </row>
    <row r="41" spans="1:6" s="330" customFormat="1" ht="15.75" thickBot="1">
      <c r="A41" s="335">
        <v>35</v>
      </c>
      <c r="B41" s="525" t="s">
        <v>1678</v>
      </c>
      <c r="C41" s="522" t="s">
        <v>1679</v>
      </c>
      <c r="D41" s="511" t="s">
        <v>1677</v>
      </c>
      <c r="E41" s="511">
        <v>50</v>
      </c>
      <c r="F41" s="511">
        <v>100</v>
      </c>
    </row>
    <row r="42" spans="1:8" s="32" customFormat="1" ht="15">
      <c r="A42" s="124"/>
      <c r="B42" s="213" t="s">
        <v>58</v>
      </c>
      <c r="C42" s="256"/>
      <c r="D42" s="213"/>
      <c r="E42" s="218">
        <f>SUM(E7:E41)</f>
        <v>782</v>
      </c>
      <c r="F42" s="218">
        <f>SUM(F7:F41)</f>
        <v>882</v>
      </c>
      <c r="G42" s="246"/>
      <c r="H42" s="246"/>
    </row>
    <row r="43" spans="1:8" s="1" customFormat="1" ht="15">
      <c r="A43" s="125"/>
      <c r="B43" s="123" t="s">
        <v>59</v>
      </c>
      <c r="C43" s="248"/>
      <c r="D43" s="240"/>
      <c r="E43" s="146"/>
      <c r="F43" s="146"/>
      <c r="H43" s="1" t="s">
        <v>32</v>
      </c>
    </row>
    <row r="44" spans="1:6" ht="15">
      <c r="A44" s="125">
        <v>1</v>
      </c>
      <c r="B44" s="330" t="s">
        <v>923</v>
      </c>
      <c r="C44" s="335" t="s">
        <v>924</v>
      </c>
      <c r="D44" s="335" t="s">
        <v>925</v>
      </c>
      <c r="E44" s="335">
        <v>105</v>
      </c>
      <c r="F44" s="335">
        <v>200</v>
      </c>
    </row>
    <row r="45" spans="1:6" s="225" customFormat="1" ht="15">
      <c r="A45" s="125">
        <v>2</v>
      </c>
      <c r="B45" s="444" t="s">
        <v>926</v>
      </c>
      <c r="C45" s="335" t="s">
        <v>927</v>
      </c>
      <c r="D45" s="335" t="s">
        <v>928</v>
      </c>
      <c r="E45" s="335">
        <v>50</v>
      </c>
      <c r="F45" s="335">
        <v>60</v>
      </c>
    </row>
    <row r="46" spans="1:6" s="225" customFormat="1" ht="15">
      <c r="A46" s="125">
        <v>3</v>
      </c>
      <c r="B46" s="444" t="s">
        <v>929</v>
      </c>
      <c r="C46" s="335" t="s">
        <v>930</v>
      </c>
      <c r="D46" s="335" t="s">
        <v>931</v>
      </c>
      <c r="E46" s="335">
        <v>12</v>
      </c>
      <c r="F46" s="335">
        <v>12</v>
      </c>
    </row>
    <row r="47" spans="1:6" s="225" customFormat="1" ht="15">
      <c r="A47" s="125">
        <v>4</v>
      </c>
      <c r="B47" s="444" t="s">
        <v>932</v>
      </c>
      <c r="C47" s="335" t="s">
        <v>933</v>
      </c>
      <c r="D47" s="335" t="s">
        <v>934</v>
      </c>
      <c r="E47" s="335">
        <v>50</v>
      </c>
      <c r="F47" s="335">
        <v>50</v>
      </c>
    </row>
    <row r="48" spans="1:6" s="225" customFormat="1" ht="15">
      <c r="A48" s="125">
        <v>5</v>
      </c>
      <c r="B48" s="444" t="s">
        <v>935</v>
      </c>
      <c r="C48" s="335" t="s">
        <v>936</v>
      </c>
      <c r="D48" s="335" t="s">
        <v>934</v>
      </c>
      <c r="E48" s="335">
        <v>35</v>
      </c>
      <c r="F48" s="335">
        <v>60</v>
      </c>
    </row>
    <row r="49" spans="1:6" s="225" customFormat="1" ht="15">
      <c r="A49" s="125">
        <v>6</v>
      </c>
      <c r="B49" s="444" t="s">
        <v>937</v>
      </c>
      <c r="C49" s="335" t="s">
        <v>938</v>
      </c>
      <c r="D49" s="335" t="s">
        <v>939</v>
      </c>
      <c r="E49" s="331">
        <v>38</v>
      </c>
      <c r="F49" s="331">
        <v>40</v>
      </c>
    </row>
    <row r="50" spans="1:6" s="225" customFormat="1" ht="15">
      <c r="A50" s="125">
        <v>7</v>
      </c>
      <c r="B50" s="444" t="s">
        <v>940</v>
      </c>
      <c r="C50" s="335" t="s">
        <v>941</v>
      </c>
      <c r="D50" s="335" t="s">
        <v>939</v>
      </c>
      <c r="E50" s="335">
        <v>8</v>
      </c>
      <c r="F50" s="335">
        <v>8</v>
      </c>
    </row>
    <row r="51" spans="1:6" s="225" customFormat="1" ht="15">
      <c r="A51" s="125">
        <v>8</v>
      </c>
      <c r="B51" s="444" t="s">
        <v>942</v>
      </c>
      <c r="C51" s="335" t="s">
        <v>943</v>
      </c>
      <c r="D51" s="335" t="s">
        <v>939</v>
      </c>
      <c r="E51" s="335">
        <v>12</v>
      </c>
      <c r="F51" s="335">
        <v>30</v>
      </c>
    </row>
    <row r="52" spans="1:6" s="225" customFormat="1" ht="15">
      <c r="A52" s="125">
        <v>9</v>
      </c>
      <c r="B52" s="458" t="s">
        <v>944</v>
      </c>
      <c r="C52" s="259" t="s">
        <v>945</v>
      </c>
      <c r="D52" s="259" t="s">
        <v>939</v>
      </c>
      <c r="E52" s="335">
        <v>8</v>
      </c>
      <c r="F52" s="335">
        <v>20</v>
      </c>
    </row>
    <row r="53" spans="1:6" s="225" customFormat="1" ht="15">
      <c r="A53" s="125">
        <v>10</v>
      </c>
      <c r="B53" s="459" t="s">
        <v>946</v>
      </c>
      <c r="C53" s="259" t="s">
        <v>945</v>
      </c>
      <c r="D53" s="259" t="s">
        <v>939</v>
      </c>
      <c r="E53" s="239">
        <f>SUM(E47:E52)</f>
        <v>151</v>
      </c>
      <c r="F53" s="239">
        <f>SUM(F47:F52)</f>
        <v>208</v>
      </c>
    </row>
    <row r="54" spans="1:6" s="225" customFormat="1" ht="15">
      <c r="A54" s="125">
        <v>11</v>
      </c>
      <c r="B54" s="444" t="s">
        <v>947</v>
      </c>
      <c r="C54" s="335" t="s">
        <v>948</v>
      </c>
      <c r="D54" s="335" t="s">
        <v>949</v>
      </c>
      <c r="E54" s="335">
        <v>20</v>
      </c>
      <c r="F54" s="335">
        <v>100</v>
      </c>
    </row>
    <row r="55" spans="1:6" s="330" customFormat="1" ht="15">
      <c r="A55" s="334">
        <v>12</v>
      </c>
      <c r="B55" s="336" t="s">
        <v>950</v>
      </c>
      <c r="C55" s="335" t="s">
        <v>951</v>
      </c>
      <c r="D55" s="335" t="s">
        <v>949</v>
      </c>
      <c r="E55" s="331">
        <v>15</v>
      </c>
      <c r="F55" s="331">
        <v>60</v>
      </c>
    </row>
    <row r="56" spans="1:6" s="330" customFormat="1" ht="15">
      <c r="A56" s="334">
        <v>13</v>
      </c>
      <c r="B56" s="444" t="s">
        <v>952</v>
      </c>
      <c r="C56" s="335" t="s">
        <v>953</v>
      </c>
      <c r="D56" s="335" t="s">
        <v>949</v>
      </c>
      <c r="E56" s="331">
        <v>50</v>
      </c>
      <c r="F56" s="331">
        <v>150</v>
      </c>
    </row>
    <row r="57" spans="1:6" s="330" customFormat="1" ht="15">
      <c r="A57" s="334">
        <v>14</v>
      </c>
      <c r="B57" s="336" t="s">
        <v>954</v>
      </c>
      <c r="C57" s="335" t="s">
        <v>955</v>
      </c>
      <c r="D57" s="335" t="s">
        <v>949</v>
      </c>
      <c r="E57" s="335">
        <v>15</v>
      </c>
      <c r="F57" s="306">
        <v>20</v>
      </c>
    </row>
    <row r="58" spans="1:6" s="330" customFormat="1" ht="15">
      <c r="A58" s="334">
        <v>15</v>
      </c>
      <c r="B58" s="336" t="s">
        <v>956</v>
      </c>
      <c r="C58" s="335" t="s">
        <v>957</v>
      </c>
      <c r="D58" s="335" t="s">
        <v>949</v>
      </c>
      <c r="E58" s="335">
        <v>5</v>
      </c>
      <c r="F58" s="335">
        <v>40</v>
      </c>
    </row>
    <row r="59" spans="1:12" ht="15">
      <c r="A59" s="125"/>
      <c r="B59" s="123" t="s">
        <v>60</v>
      </c>
      <c r="C59" s="123"/>
      <c r="D59" s="147"/>
      <c r="E59" s="148">
        <f>SUM(E44:E58)</f>
        <v>574</v>
      </c>
      <c r="F59" s="148">
        <f>SUM(F44:F58)</f>
        <v>1058</v>
      </c>
      <c r="I59" s="33"/>
      <c r="J59" s="55"/>
      <c r="K59" s="55"/>
      <c r="L59" s="56"/>
    </row>
    <row r="60" spans="1:12" ht="15.75" thickBot="1">
      <c r="A60" s="125"/>
      <c r="B60" s="149" t="s">
        <v>68</v>
      </c>
      <c r="C60" s="149"/>
      <c r="D60" s="150"/>
      <c r="E60" s="151"/>
      <c r="F60" s="151"/>
      <c r="I60" s="33"/>
      <c r="J60" s="55"/>
      <c r="K60" s="55"/>
      <c r="L60" s="56"/>
    </row>
    <row r="61" spans="1:12" ht="15">
      <c r="A61" s="125">
        <v>1</v>
      </c>
      <c r="B61" s="397" t="s">
        <v>149</v>
      </c>
      <c r="C61" s="365"/>
      <c r="D61" s="257" t="s">
        <v>150</v>
      </c>
      <c r="E61" s="396">
        <v>220</v>
      </c>
      <c r="F61" s="259">
        <v>220</v>
      </c>
      <c r="G61" s="33"/>
      <c r="I61" s="33"/>
      <c r="J61" s="55"/>
      <c r="K61" s="55"/>
      <c r="L61" s="56"/>
    </row>
    <row r="62" spans="1:12" ht="15">
      <c r="A62" s="125">
        <v>2</v>
      </c>
      <c r="B62" s="447" t="s">
        <v>839</v>
      </c>
      <c r="C62" s="319" t="s">
        <v>840</v>
      </c>
      <c r="D62" s="448" t="s">
        <v>841</v>
      </c>
      <c r="E62" s="259">
        <v>16</v>
      </c>
      <c r="F62" s="259">
        <v>60</v>
      </c>
      <c r="G62" s="33"/>
      <c r="I62" s="33"/>
      <c r="J62" s="56"/>
      <c r="K62" s="56"/>
      <c r="L62" s="56"/>
    </row>
    <row r="63" spans="1:12" ht="15">
      <c r="A63" s="125">
        <v>3</v>
      </c>
      <c r="B63" s="447" t="s">
        <v>842</v>
      </c>
      <c r="C63" s="319" t="s">
        <v>843</v>
      </c>
      <c r="D63" s="448" t="s">
        <v>844</v>
      </c>
      <c r="E63" s="259">
        <v>18</v>
      </c>
      <c r="F63" s="259">
        <v>60</v>
      </c>
      <c r="G63" s="33"/>
      <c r="I63" s="33"/>
      <c r="J63" s="33"/>
      <c r="K63" s="33"/>
      <c r="L63" s="33"/>
    </row>
    <row r="64" spans="1:7" ht="15">
      <c r="A64" s="125">
        <v>4</v>
      </c>
      <c r="B64" s="447" t="s">
        <v>845</v>
      </c>
      <c r="C64" s="319" t="s">
        <v>846</v>
      </c>
      <c r="D64" s="448" t="s">
        <v>844</v>
      </c>
      <c r="E64" s="259">
        <v>18</v>
      </c>
      <c r="F64" s="259">
        <v>70</v>
      </c>
      <c r="G64" s="33"/>
    </row>
    <row r="65" spans="1:7" s="225" customFormat="1" ht="15">
      <c r="A65" s="125">
        <v>5</v>
      </c>
      <c r="B65" s="447" t="s">
        <v>847</v>
      </c>
      <c r="C65" s="319" t="s">
        <v>848</v>
      </c>
      <c r="D65" s="448" t="s">
        <v>844</v>
      </c>
      <c r="E65" s="259">
        <v>36</v>
      </c>
      <c r="F65" s="259">
        <v>150</v>
      </c>
      <c r="G65" s="33"/>
    </row>
    <row r="66" spans="1:7" s="225" customFormat="1" ht="15">
      <c r="A66" s="125">
        <v>6</v>
      </c>
      <c r="B66" s="447" t="s">
        <v>849</v>
      </c>
      <c r="C66" s="319" t="s">
        <v>850</v>
      </c>
      <c r="D66" s="448" t="s">
        <v>844</v>
      </c>
      <c r="E66" s="259">
        <v>50</v>
      </c>
      <c r="F66" s="259">
        <v>210</v>
      </c>
      <c r="G66" s="33"/>
    </row>
    <row r="67" spans="1:7" s="225" customFormat="1" ht="15">
      <c r="A67" s="125">
        <v>7</v>
      </c>
      <c r="B67" s="447" t="s">
        <v>851</v>
      </c>
      <c r="C67" s="319" t="s">
        <v>852</v>
      </c>
      <c r="D67" s="448" t="s">
        <v>844</v>
      </c>
      <c r="E67" s="259">
        <v>36</v>
      </c>
      <c r="F67" s="259">
        <v>120</v>
      </c>
      <c r="G67" s="33"/>
    </row>
    <row r="68" spans="1:7" s="225" customFormat="1" ht="15">
      <c r="A68" s="125">
        <v>8</v>
      </c>
      <c r="B68" s="447" t="s">
        <v>853</v>
      </c>
      <c r="C68" s="319" t="s">
        <v>854</v>
      </c>
      <c r="D68" s="448" t="s">
        <v>844</v>
      </c>
      <c r="E68" s="259">
        <v>18</v>
      </c>
      <c r="F68" s="259">
        <v>60</v>
      </c>
      <c r="G68" s="33"/>
    </row>
    <row r="69" spans="1:7" s="225" customFormat="1" ht="15">
      <c r="A69" s="125">
        <v>9</v>
      </c>
      <c r="B69" s="447" t="s">
        <v>855</v>
      </c>
      <c r="C69" s="319" t="s">
        <v>856</v>
      </c>
      <c r="D69" s="448" t="s">
        <v>844</v>
      </c>
      <c r="E69" s="259">
        <v>18</v>
      </c>
      <c r="F69" s="259">
        <v>60</v>
      </c>
      <c r="G69" s="33"/>
    </row>
    <row r="70" spans="1:7" s="225" customFormat="1" ht="15">
      <c r="A70" s="125">
        <v>10</v>
      </c>
      <c r="B70" s="447" t="s">
        <v>857</v>
      </c>
      <c r="C70" s="319" t="s">
        <v>858</v>
      </c>
      <c r="D70" s="448" t="s">
        <v>844</v>
      </c>
      <c r="E70" s="259">
        <v>18</v>
      </c>
      <c r="F70" s="259">
        <v>28</v>
      </c>
      <c r="G70" s="33"/>
    </row>
    <row r="71" spans="1:7" s="225" customFormat="1" ht="15">
      <c r="A71" s="125">
        <v>11</v>
      </c>
      <c r="B71" s="447" t="s">
        <v>859</v>
      </c>
      <c r="C71" s="319" t="s">
        <v>860</v>
      </c>
      <c r="D71" s="448" t="s">
        <v>844</v>
      </c>
      <c r="E71" s="259">
        <v>36</v>
      </c>
      <c r="F71" s="259">
        <v>70</v>
      </c>
      <c r="G71" s="33"/>
    </row>
    <row r="72" spans="1:7" s="225" customFormat="1" ht="15">
      <c r="A72" s="125">
        <v>12</v>
      </c>
      <c r="B72" s="447" t="s">
        <v>861</v>
      </c>
      <c r="C72" s="319" t="s">
        <v>862</v>
      </c>
      <c r="D72" s="448" t="s">
        <v>844</v>
      </c>
      <c r="E72" s="259">
        <v>16</v>
      </c>
      <c r="F72" s="259">
        <v>32</v>
      </c>
      <c r="G72" s="33"/>
    </row>
    <row r="73" spans="1:7" s="225" customFormat="1" ht="15">
      <c r="A73" s="125">
        <v>13</v>
      </c>
      <c r="B73" s="447" t="s">
        <v>863</v>
      </c>
      <c r="C73" s="319" t="s">
        <v>864</v>
      </c>
      <c r="D73" s="448" t="s">
        <v>844</v>
      </c>
      <c r="E73" s="259">
        <v>25</v>
      </c>
      <c r="F73" s="449">
        <v>40</v>
      </c>
      <c r="G73" s="33"/>
    </row>
    <row r="74" spans="1:7" s="225" customFormat="1" ht="15">
      <c r="A74" s="125">
        <v>14</v>
      </c>
      <c r="B74" s="447" t="s">
        <v>865</v>
      </c>
      <c r="C74" s="319" t="s">
        <v>866</v>
      </c>
      <c r="D74" s="448" t="s">
        <v>867</v>
      </c>
      <c r="E74" s="259">
        <v>15</v>
      </c>
      <c r="F74" s="449">
        <v>18</v>
      </c>
      <c r="G74" s="33"/>
    </row>
    <row r="75" spans="1:7" s="225" customFormat="1" ht="15">
      <c r="A75" s="125">
        <v>15</v>
      </c>
      <c r="B75" s="447" t="s">
        <v>868</v>
      </c>
      <c r="C75" s="319" t="s">
        <v>869</v>
      </c>
      <c r="D75" s="448" t="s">
        <v>867</v>
      </c>
      <c r="E75" s="259">
        <v>35</v>
      </c>
      <c r="F75" s="449">
        <v>90</v>
      </c>
      <c r="G75" s="33"/>
    </row>
    <row r="76" spans="1:7" s="225" customFormat="1" ht="15">
      <c r="A76" s="125">
        <v>16</v>
      </c>
      <c r="B76" s="447" t="s">
        <v>870</v>
      </c>
      <c r="C76" s="319" t="s">
        <v>871</v>
      </c>
      <c r="D76" s="448" t="s">
        <v>150</v>
      </c>
      <c r="E76" s="259">
        <v>15</v>
      </c>
      <c r="F76" s="449">
        <v>15</v>
      </c>
      <c r="G76" s="33"/>
    </row>
    <row r="77" spans="1:7" s="225" customFormat="1" ht="15">
      <c r="A77" s="125">
        <v>17</v>
      </c>
      <c r="B77" s="447" t="s">
        <v>872</v>
      </c>
      <c r="C77" s="319" t="s">
        <v>873</v>
      </c>
      <c r="D77" s="259" t="s">
        <v>874</v>
      </c>
      <c r="E77" s="259">
        <v>30</v>
      </c>
      <c r="F77" s="449">
        <v>30</v>
      </c>
      <c r="G77" s="33"/>
    </row>
    <row r="78" spans="1:7" s="225" customFormat="1" ht="15">
      <c r="A78" s="125">
        <v>18</v>
      </c>
      <c r="B78" s="447" t="s">
        <v>875</v>
      </c>
      <c r="C78" s="319" t="s">
        <v>876</v>
      </c>
      <c r="D78" s="259" t="s">
        <v>874</v>
      </c>
      <c r="E78" s="259">
        <v>138</v>
      </c>
      <c r="F78" s="449">
        <v>450</v>
      </c>
      <c r="G78" s="33"/>
    </row>
    <row r="79" spans="1:7" s="225" customFormat="1" ht="15">
      <c r="A79" s="125">
        <v>19</v>
      </c>
      <c r="B79" s="447" t="s">
        <v>877</v>
      </c>
      <c r="C79" s="319" t="s">
        <v>876</v>
      </c>
      <c r="D79" s="259" t="s">
        <v>874</v>
      </c>
      <c r="E79" s="259">
        <v>20</v>
      </c>
      <c r="F79" s="449">
        <v>35</v>
      </c>
      <c r="G79" s="33"/>
    </row>
    <row r="80" spans="1:7" s="225" customFormat="1" ht="15">
      <c r="A80" s="125">
        <v>20</v>
      </c>
      <c r="B80" s="447" t="s">
        <v>878</v>
      </c>
      <c r="C80" s="319" t="s">
        <v>879</v>
      </c>
      <c r="D80" s="259" t="s">
        <v>874</v>
      </c>
      <c r="E80" s="259">
        <v>72</v>
      </c>
      <c r="F80" s="449">
        <v>70</v>
      </c>
      <c r="G80" s="33"/>
    </row>
    <row r="81" spans="1:7" s="225" customFormat="1" ht="15.75">
      <c r="A81" s="125">
        <v>21</v>
      </c>
      <c r="B81" s="447" t="s">
        <v>880</v>
      </c>
      <c r="C81" s="450" t="s">
        <v>881</v>
      </c>
      <c r="D81" s="259" t="s">
        <v>882</v>
      </c>
      <c r="E81" s="259">
        <v>15</v>
      </c>
      <c r="F81" s="449">
        <v>30</v>
      </c>
      <c r="G81" s="33"/>
    </row>
    <row r="82" spans="1:7" s="225" customFormat="1" ht="15.75">
      <c r="A82" s="125">
        <v>22</v>
      </c>
      <c r="B82" s="447" t="s">
        <v>883</v>
      </c>
      <c r="C82" s="450" t="s">
        <v>884</v>
      </c>
      <c r="D82" s="259" t="s">
        <v>882</v>
      </c>
      <c r="E82" s="259">
        <v>40</v>
      </c>
      <c r="F82" s="449">
        <v>120</v>
      </c>
      <c r="G82" s="33"/>
    </row>
    <row r="83" spans="1:7" s="225" customFormat="1" ht="15.75">
      <c r="A83" s="125">
        <v>23</v>
      </c>
      <c r="B83" s="447" t="s">
        <v>885</v>
      </c>
      <c r="C83" s="450" t="s">
        <v>886</v>
      </c>
      <c r="D83" s="259" t="s">
        <v>887</v>
      </c>
      <c r="E83" s="259">
        <v>30</v>
      </c>
      <c r="F83" s="449">
        <v>60</v>
      </c>
      <c r="G83" s="33"/>
    </row>
    <row r="84" spans="1:7" s="225" customFormat="1" ht="15.75">
      <c r="A84" s="125">
        <v>24</v>
      </c>
      <c r="B84" s="447" t="s">
        <v>888</v>
      </c>
      <c r="C84" s="450" t="s">
        <v>889</v>
      </c>
      <c r="D84" s="259" t="s">
        <v>882</v>
      </c>
      <c r="E84" s="259">
        <v>20</v>
      </c>
      <c r="F84" s="449">
        <v>40</v>
      </c>
      <c r="G84" s="33"/>
    </row>
    <row r="85" spans="1:7" s="225" customFormat="1" ht="15.75">
      <c r="A85" s="125">
        <v>25</v>
      </c>
      <c r="B85" s="447" t="s">
        <v>890</v>
      </c>
      <c r="C85" s="450" t="s">
        <v>891</v>
      </c>
      <c r="D85" s="259" t="s">
        <v>612</v>
      </c>
      <c r="E85" s="259">
        <v>15</v>
      </c>
      <c r="F85" s="449">
        <v>25</v>
      </c>
      <c r="G85" s="33"/>
    </row>
    <row r="86" spans="1:7" s="225" customFormat="1" ht="15.75">
      <c r="A86" s="125">
        <v>26</v>
      </c>
      <c r="B86" s="447" t="s">
        <v>892</v>
      </c>
      <c r="C86" s="450" t="s">
        <v>893</v>
      </c>
      <c r="D86" s="259" t="s">
        <v>887</v>
      </c>
      <c r="E86" s="259">
        <v>40</v>
      </c>
      <c r="F86" s="449">
        <v>90</v>
      </c>
      <c r="G86" s="33"/>
    </row>
    <row r="87" spans="1:7" s="225" customFormat="1" ht="15.75">
      <c r="A87" s="125">
        <v>27</v>
      </c>
      <c r="B87" s="447" t="s">
        <v>894</v>
      </c>
      <c r="C87" s="450" t="s">
        <v>895</v>
      </c>
      <c r="D87" s="259" t="s">
        <v>882</v>
      </c>
      <c r="E87" s="259">
        <v>20</v>
      </c>
      <c r="F87" s="449">
        <v>40</v>
      </c>
      <c r="G87" s="33"/>
    </row>
    <row r="88" spans="1:7" s="225" customFormat="1" ht="15.75">
      <c r="A88" s="125">
        <v>28</v>
      </c>
      <c r="B88" s="447" t="s">
        <v>896</v>
      </c>
      <c r="C88" s="450" t="s">
        <v>897</v>
      </c>
      <c r="D88" s="259" t="s">
        <v>898</v>
      </c>
      <c r="E88" s="259">
        <v>30</v>
      </c>
      <c r="F88" s="449">
        <v>90</v>
      </c>
      <c r="G88" s="33"/>
    </row>
    <row r="89" spans="1:7" s="225" customFormat="1" ht="15.75">
      <c r="A89" s="125">
        <v>29</v>
      </c>
      <c r="B89" s="447" t="s">
        <v>899</v>
      </c>
      <c r="C89" s="450" t="s">
        <v>900</v>
      </c>
      <c r="D89" s="259" t="s">
        <v>901</v>
      </c>
      <c r="E89" s="259">
        <v>50</v>
      </c>
      <c r="F89" s="449">
        <v>750</v>
      </c>
      <c r="G89" s="33"/>
    </row>
    <row r="90" spans="1:7" s="225" customFormat="1" ht="15.75">
      <c r="A90" s="125">
        <v>30</v>
      </c>
      <c r="B90" s="447" t="s">
        <v>902</v>
      </c>
      <c r="C90" s="450" t="s">
        <v>903</v>
      </c>
      <c r="D90" s="259" t="s">
        <v>649</v>
      </c>
      <c r="E90" s="259">
        <v>20</v>
      </c>
      <c r="F90" s="449">
        <v>40</v>
      </c>
      <c r="G90" s="33"/>
    </row>
    <row r="91" spans="1:7" s="225" customFormat="1" ht="15">
      <c r="A91" s="125">
        <v>31</v>
      </c>
      <c r="B91" s="447" t="s">
        <v>1297</v>
      </c>
      <c r="C91" s="319" t="s">
        <v>1298</v>
      </c>
      <c r="D91" s="448" t="s">
        <v>777</v>
      </c>
      <c r="E91" s="448">
        <v>72</v>
      </c>
      <c r="F91" s="259">
        <v>72</v>
      </c>
      <c r="G91" s="33"/>
    </row>
    <row r="92" spans="1:7" s="225" customFormat="1" ht="15">
      <c r="A92" s="125"/>
      <c r="B92" s="340" t="s">
        <v>64</v>
      </c>
      <c r="C92" s="342"/>
      <c r="D92" s="342"/>
      <c r="E92" s="341">
        <f>SUM(E61:E91)</f>
        <v>1202</v>
      </c>
      <c r="F92" s="341">
        <f>SUM(F61:F91)</f>
        <v>3245</v>
      </c>
      <c r="G92" s="33"/>
    </row>
    <row r="93" spans="1:7" s="225" customFormat="1" ht="15">
      <c r="A93" s="125"/>
      <c r="B93" s="343" t="s">
        <v>131</v>
      </c>
      <c r="C93" s="345"/>
      <c r="D93" s="345"/>
      <c r="E93" s="344"/>
      <c r="F93" s="344"/>
      <c r="G93" s="33"/>
    </row>
    <row r="94" spans="1:7" s="225" customFormat="1" ht="15">
      <c r="A94" s="125">
        <v>1</v>
      </c>
      <c r="B94" s="397" t="s">
        <v>904</v>
      </c>
      <c r="C94" s="451" t="s">
        <v>905</v>
      </c>
      <c r="D94" s="451" t="s">
        <v>906</v>
      </c>
      <c r="E94" s="396">
        <v>155</v>
      </c>
      <c r="F94" s="396">
        <v>500</v>
      </c>
      <c r="G94" s="33"/>
    </row>
    <row r="95" spans="1:7" s="225" customFormat="1" ht="15">
      <c r="A95" s="125">
        <v>2</v>
      </c>
      <c r="B95" s="397" t="s">
        <v>907</v>
      </c>
      <c r="C95" s="451" t="s">
        <v>908</v>
      </c>
      <c r="D95" s="451" t="s">
        <v>906</v>
      </c>
      <c r="E95" s="396">
        <v>155</v>
      </c>
      <c r="F95" s="396">
        <v>500</v>
      </c>
      <c r="G95" s="33"/>
    </row>
    <row r="96" spans="1:7" s="225" customFormat="1" ht="15">
      <c r="A96" s="334">
        <v>3</v>
      </c>
      <c r="B96" s="452" t="s">
        <v>909</v>
      </c>
      <c r="C96" s="453" t="s">
        <v>910</v>
      </c>
      <c r="D96" s="454" t="s">
        <v>911</v>
      </c>
      <c r="E96" s="454">
        <v>30</v>
      </c>
      <c r="F96" s="454">
        <v>40</v>
      </c>
      <c r="G96" s="33"/>
    </row>
    <row r="97" spans="1:7" s="225" customFormat="1" ht="15">
      <c r="A97" s="334">
        <v>4</v>
      </c>
      <c r="B97" s="455" t="s">
        <v>912</v>
      </c>
      <c r="C97" s="456" t="s">
        <v>913</v>
      </c>
      <c r="D97" s="457" t="s">
        <v>911</v>
      </c>
      <c r="E97" s="457">
        <v>20</v>
      </c>
      <c r="F97" s="457">
        <v>30</v>
      </c>
      <c r="G97" s="33"/>
    </row>
    <row r="98" spans="1:7" s="225" customFormat="1" ht="15">
      <c r="A98" s="334">
        <v>5</v>
      </c>
      <c r="B98" s="455" t="s">
        <v>914</v>
      </c>
      <c r="C98" s="456" t="s">
        <v>915</v>
      </c>
      <c r="D98" s="457" t="s">
        <v>916</v>
      </c>
      <c r="E98" s="457">
        <v>10</v>
      </c>
      <c r="F98" s="457">
        <v>17</v>
      </c>
      <c r="G98" s="33"/>
    </row>
    <row r="99" spans="1:7" s="225" customFormat="1" ht="15">
      <c r="A99" s="334">
        <v>6</v>
      </c>
      <c r="B99" s="455" t="s">
        <v>917</v>
      </c>
      <c r="C99" s="456" t="s">
        <v>918</v>
      </c>
      <c r="D99" s="457" t="s">
        <v>916</v>
      </c>
      <c r="E99" s="457">
        <v>18</v>
      </c>
      <c r="F99" s="457">
        <v>50</v>
      </c>
      <c r="G99" s="33"/>
    </row>
    <row r="100" spans="1:7" s="330" customFormat="1" ht="15">
      <c r="A100" s="334">
        <v>7</v>
      </c>
      <c r="B100" s="455" t="s">
        <v>919</v>
      </c>
      <c r="C100" s="456" t="s">
        <v>920</v>
      </c>
      <c r="D100" s="457" t="s">
        <v>906</v>
      </c>
      <c r="E100" s="457">
        <v>15</v>
      </c>
      <c r="F100" s="457">
        <v>45</v>
      </c>
      <c r="G100" s="33"/>
    </row>
    <row r="101" spans="1:7" s="330" customFormat="1" ht="15">
      <c r="A101" s="334">
        <v>8</v>
      </c>
      <c r="B101" s="455" t="s">
        <v>921</v>
      </c>
      <c r="C101" s="456" t="s">
        <v>922</v>
      </c>
      <c r="D101" s="457" t="s">
        <v>906</v>
      </c>
      <c r="E101" s="457">
        <v>17</v>
      </c>
      <c r="F101" s="457">
        <v>25</v>
      </c>
      <c r="G101" s="33"/>
    </row>
    <row r="102" spans="1:7" s="330" customFormat="1" ht="15">
      <c r="A102" s="334">
        <v>9</v>
      </c>
      <c r="B102" s="444" t="s">
        <v>335</v>
      </c>
      <c r="C102" s="335" t="s">
        <v>1299</v>
      </c>
      <c r="D102" s="335" t="s">
        <v>1300</v>
      </c>
      <c r="E102" s="335">
        <v>16</v>
      </c>
      <c r="F102" s="335">
        <v>16</v>
      </c>
      <c r="G102" s="33"/>
    </row>
    <row r="103" spans="1:7" s="330" customFormat="1" ht="15">
      <c r="A103" s="334">
        <v>10</v>
      </c>
      <c r="B103" s="336" t="s">
        <v>1301</v>
      </c>
      <c r="C103" s="335" t="s">
        <v>1302</v>
      </c>
      <c r="D103" s="335" t="s">
        <v>1303</v>
      </c>
      <c r="E103" s="331">
        <v>35</v>
      </c>
      <c r="F103" s="331">
        <v>35</v>
      </c>
      <c r="G103" s="33"/>
    </row>
    <row r="104" spans="1:7" s="330" customFormat="1" ht="15">
      <c r="A104" s="334">
        <v>11</v>
      </c>
      <c r="B104" s="444" t="s">
        <v>1304</v>
      </c>
      <c r="C104" s="335" t="s">
        <v>1305</v>
      </c>
      <c r="D104" s="331" t="s">
        <v>1306</v>
      </c>
      <c r="E104" s="331">
        <v>15</v>
      </c>
      <c r="F104" s="331">
        <v>15</v>
      </c>
      <c r="G104" s="33"/>
    </row>
    <row r="105" spans="1:7" s="330" customFormat="1" ht="15">
      <c r="A105" s="334"/>
      <c r="B105" s="494" t="s">
        <v>1486</v>
      </c>
      <c r="C105" s="495" t="s">
        <v>1487</v>
      </c>
      <c r="D105" s="496" t="s">
        <v>1488</v>
      </c>
      <c r="E105" s="497">
        <v>72</v>
      </c>
      <c r="F105" s="496">
        <v>100</v>
      </c>
      <c r="G105" s="33"/>
    </row>
    <row r="106" spans="1:7" s="330" customFormat="1" ht="15">
      <c r="A106" s="334"/>
      <c r="B106" s="494" t="s">
        <v>1489</v>
      </c>
      <c r="C106" s="495" t="s">
        <v>1490</v>
      </c>
      <c r="D106" s="497" t="s">
        <v>1491</v>
      </c>
      <c r="E106" s="497">
        <v>72</v>
      </c>
      <c r="F106" s="497">
        <v>100</v>
      </c>
      <c r="G106" s="33"/>
    </row>
    <row r="107" spans="1:7" s="330" customFormat="1" ht="15">
      <c r="A107" s="334"/>
      <c r="B107" s="494" t="s">
        <v>1492</v>
      </c>
      <c r="C107" s="495" t="s">
        <v>1493</v>
      </c>
      <c r="D107" s="497" t="s">
        <v>1494</v>
      </c>
      <c r="E107" s="497">
        <v>25</v>
      </c>
      <c r="F107" s="497">
        <v>25</v>
      </c>
      <c r="G107" s="33"/>
    </row>
    <row r="108" spans="1:7" s="330" customFormat="1" ht="15">
      <c r="A108" s="334"/>
      <c r="B108" s="494" t="s">
        <v>1495</v>
      </c>
      <c r="C108" s="495" t="s">
        <v>1496</v>
      </c>
      <c r="D108" s="497" t="s">
        <v>1497</v>
      </c>
      <c r="E108" s="497">
        <v>36</v>
      </c>
      <c r="F108" s="497">
        <v>80</v>
      </c>
      <c r="G108" s="33"/>
    </row>
    <row r="109" spans="1:7" s="330" customFormat="1" ht="15">
      <c r="A109" s="334"/>
      <c r="B109" s="393" t="s">
        <v>1498</v>
      </c>
      <c r="C109" s="392" t="s">
        <v>1499</v>
      </c>
      <c r="D109" s="392" t="s">
        <v>1500</v>
      </c>
      <c r="E109" s="392">
        <v>20</v>
      </c>
      <c r="F109" s="498">
        <v>35</v>
      </c>
      <c r="G109" s="33"/>
    </row>
    <row r="110" spans="1:7" s="330" customFormat="1" ht="15">
      <c r="A110" s="334"/>
      <c r="B110" s="499" t="s">
        <v>1501</v>
      </c>
      <c r="C110" s="394" t="s">
        <v>1502</v>
      </c>
      <c r="D110" s="495" t="s">
        <v>1503</v>
      </c>
      <c r="E110" s="500">
        <v>15</v>
      </c>
      <c r="F110" s="501">
        <v>20</v>
      </c>
      <c r="G110" s="33"/>
    </row>
    <row r="111" spans="1:7" s="330" customFormat="1" ht="15">
      <c r="A111" s="334"/>
      <c r="B111" s="499" t="s">
        <v>907</v>
      </c>
      <c r="C111" s="394" t="s">
        <v>908</v>
      </c>
      <c r="D111" s="495" t="s">
        <v>1089</v>
      </c>
      <c r="E111" s="500">
        <v>45</v>
      </c>
      <c r="F111" s="501">
        <v>100</v>
      </c>
      <c r="G111" s="33"/>
    </row>
    <row r="112" spans="1:7" s="330" customFormat="1" ht="15">
      <c r="A112" s="334"/>
      <c r="B112" s="499" t="s">
        <v>1504</v>
      </c>
      <c r="C112" s="394" t="s">
        <v>905</v>
      </c>
      <c r="D112" s="495" t="s">
        <v>1089</v>
      </c>
      <c r="E112" s="500">
        <v>45</v>
      </c>
      <c r="F112" s="501">
        <v>100</v>
      </c>
      <c r="G112" s="33"/>
    </row>
    <row r="113" spans="1:7" s="330" customFormat="1" ht="15">
      <c r="A113" s="334"/>
      <c r="B113" s="499" t="s">
        <v>1505</v>
      </c>
      <c r="C113" s="394" t="s">
        <v>1506</v>
      </c>
      <c r="D113" s="495" t="s">
        <v>1507</v>
      </c>
      <c r="E113" s="500">
        <v>20</v>
      </c>
      <c r="F113" s="501">
        <v>45</v>
      </c>
      <c r="G113" s="33"/>
    </row>
    <row r="114" spans="1:7" s="330" customFormat="1" ht="15">
      <c r="A114" s="334"/>
      <c r="B114" s="499" t="s">
        <v>1508</v>
      </c>
      <c r="C114" s="394" t="s">
        <v>1509</v>
      </c>
      <c r="D114" s="495" t="s">
        <v>916</v>
      </c>
      <c r="E114" s="500">
        <v>15</v>
      </c>
      <c r="F114" s="501">
        <v>25</v>
      </c>
      <c r="G114" s="33"/>
    </row>
    <row r="115" spans="1:7" s="330" customFormat="1" ht="15">
      <c r="A115" s="334"/>
      <c r="B115" s="499" t="s">
        <v>1510</v>
      </c>
      <c r="C115" s="394" t="s">
        <v>1511</v>
      </c>
      <c r="D115" s="495" t="s">
        <v>1507</v>
      </c>
      <c r="E115" s="500">
        <v>20</v>
      </c>
      <c r="F115" s="501">
        <v>50</v>
      </c>
      <c r="G115" s="33"/>
    </row>
    <row r="116" spans="1:7" s="330" customFormat="1" ht="15">
      <c r="A116" s="334"/>
      <c r="B116" s="499" t="s">
        <v>1512</v>
      </c>
      <c r="C116" s="394" t="s">
        <v>1513</v>
      </c>
      <c r="D116" s="495" t="s">
        <v>1514</v>
      </c>
      <c r="E116" s="500">
        <v>50</v>
      </c>
      <c r="F116" s="501">
        <v>150</v>
      </c>
      <c r="G116" s="33"/>
    </row>
    <row r="117" spans="1:7" s="330" customFormat="1" ht="15">
      <c r="A117" s="334"/>
      <c r="B117" s="447" t="s">
        <v>1515</v>
      </c>
      <c r="C117" s="495" t="s">
        <v>1516</v>
      </c>
      <c r="D117" s="497" t="s">
        <v>1517</v>
      </c>
      <c r="E117" s="497">
        <v>36</v>
      </c>
      <c r="F117" s="497">
        <v>45</v>
      </c>
      <c r="G117" s="33"/>
    </row>
    <row r="118" spans="1:7" s="330" customFormat="1" ht="15">
      <c r="A118" s="334"/>
      <c r="B118" s="393" t="s">
        <v>1518</v>
      </c>
      <c r="C118" s="392" t="s">
        <v>1519</v>
      </c>
      <c r="D118" s="392" t="s">
        <v>1520</v>
      </c>
      <c r="E118" s="392">
        <v>20</v>
      </c>
      <c r="F118" s="502">
        <v>20</v>
      </c>
      <c r="G118" s="33"/>
    </row>
    <row r="119" spans="1:7" ht="15">
      <c r="A119" s="112"/>
      <c r="B119" s="252" t="s">
        <v>60</v>
      </c>
      <c r="C119" s="367"/>
      <c r="D119" s="253"/>
      <c r="E119" s="254">
        <f>SUM(E94:E118)</f>
        <v>977</v>
      </c>
      <c r="F119" s="254">
        <f>SUM(F94:F118)</f>
        <v>2168</v>
      </c>
      <c r="G119" s="33"/>
    </row>
    <row r="120" spans="1:7" ht="15">
      <c r="A120" s="112"/>
      <c r="B120" s="149" t="s">
        <v>65</v>
      </c>
      <c r="C120" s="368"/>
      <c r="D120" s="150"/>
      <c r="E120" s="151">
        <f>SUM(E119+E92+E59+E42)</f>
        <v>3535</v>
      </c>
      <c r="F120" s="151">
        <f>SUM(F119+F92+F59+F42)</f>
        <v>7353</v>
      </c>
      <c r="G120" s="33"/>
    </row>
    <row r="121" spans="1:7" ht="15">
      <c r="A121" s="112"/>
      <c r="B121" s="152"/>
      <c r="C121" s="153"/>
      <c r="D121" s="152"/>
      <c r="E121" s="219"/>
      <c r="F121" s="220"/>
      <c r="G121" s="33"/>
    </row>
    <row r="122" spans="1:7" ht="15">
      <c r="A122" s="112"/>
      <c r="B122" s="152"/>
      <c r="C122" s="153"/>
      <c r="D122" s="152"/>
      <c r="E122" s="153"/>
      <c r="F122" s="33"/>
      <c r="G122" s="33"/>
    </row>
    <row r="123" spans="1:7" ht="15">
      <c r="A123" s="112"/>
      <c r="B123" s="152"/>
      <c r="C123" s="153"/>
      <c r="D123" s="152"/>
      <c r="E123" s="153"/>
      <c r="F123" s="33"/>
      <c r="G123" s="33"/>
    </row>
    <row r="124" spans="1:7" ht="15">
      <c r="A124" s="112"/>
      <c r="B124" s="152"/>
      <c r="C124" s="153"/>
      <c r="D124" s="152"/>
      <c r="E124" s="153"/>
      <c r="F124" s="33"/>
      <c r="G124" s="33"/>
    </row>
    <row r="125" spans="1:7" ht="15">
      <c r="A125" s="112"/>
      <c r="B125" s="152"/>
      <c r="C125" s="153"/>
      <c r="D125" s="152"/>
      <c r="E125" s="153"/>
      <c r="F125" s="33"/>
      <c r="G125" s="33"/>
    </row>
    <row r="126" spans="1:7" ht="15">
      <c r="A126" s="112"/>
      <c r="B126" s="152"/>
      <c r="C126" s="153"/>
      <c r="D126" s="152"/>
      <c r="E126" s="153"/>
      <c r="F126" s="33"/>
      <c r="G126" s="33"/>
    </row>
    <row r="127" spans="1:7" ht="15">
      <c r="A127" s="112"/>
      <c r="B127" s="152"/>
      <c r="C127" s="153"/>
      <c r="D127" s="152"/>
      <c r="E127" s="153"/>
      <c r="F127" s="33"/>
      <c r="G127" s="33"/>
    </row>
    <row r="128" spans="1:7" ht="15">
      <c r="A128" s="112"/>
      <c r="B128" s="152"/>
      <c r="C128" s="153"/>
      <c r="D128" s="152"/>
      <c r="E128" s="153"/>
      <c r="F128" s="33"/>
      <c r="G128" s="33"/>
    </row>
    <row r="129" spans="1:7" ht="15">
      <c r="A129" s="112"/>
      <c r="B129" s="152"/>
      <c r="C129" s="153"/>
      <c r="D129" s="152"/>
      <c r="E129" s="153"/>
      <c r="F129" s="33"/>
      <c r="G129" s="33"/>
    </row>
    <row r="130" spans="1:7" ht="15">
      <c r="A130" s="112"/>
      <c r="B130" s="152"/>
      <c r="C130" s="153"/>
      <c r="D130" s="152"/>
      <c r="E130" s="153"/>
      <c r="F130" s="33"/>
      <c r="G130" s="33"/>
    </row>
    <row r="131" spans="1:7" ht="15">
      <c r="A131" s="112"/>
      <c r="B131" s="152"/>
      <c r="C131" s="153"/>
      <c r="D131" s="152"/>
      <c r="E131" s="153"/>
      <c r="F131" s="33"/>
      <c r="G131" s="33"/>
    </row>
    <row r="132" spans="1:7" ht="15">
      <c r="A132" s="112"/>
      <c r="B132" s="152"/>
      <c r="C132" s="153"/>
      <c r="D132" s="152"/>
      <c r="E132" s="153"/>
      <c r="F132" s="33"/>
      <c r="G132" s="33"/>
    </row>
    <row r="133" spans="1:7" ht="15">
      <c r="A133" s="112"/>
      <c r="B133" s="152"/>
      <c r="C133" s="153"/>
      <c r="D133" s="152"/>
      <c r="E133" s="153"/>
      <c r="F133" s="33"/>
      <c r="G133" s="33"/>
    </row>
    <row r="134" spans="1:7" ht="15">
      <c r="A134" s="112"/>
      <c r="B134" s="152"/>
      <c r="C134" s="153"/>
      <c r="D134" s="152"/>
      <c r="E134" s="153"/>
      <c r="F134" s="33"/>
      <c r="G134" s="33"/>
    </row>
    <row r="135" spans="1:7" ht="15">
      <c r="A135" s="112"/>
      <c r="B135" s="152"/>
      <c r="C135" s="153"/>
      <c r="D135" s="152"/>
      <c r="E135" s="153"/>
      <c r="F135" s="33"/>
      <c r="G135" s="33"/>
    </row>
    <row r="136" spans="1:7" ht="15">
      <c r="A136" s="112"/>
      <c r="B136" s="152"/>
      <c r="C136" s="153"/>
      <c r="D136" s="152"/>
      <c r="E136" s="153"/>
      <c r="F136" s="33"/>
      <c r="G136" s="33"/>
    </row>
    <row r="137" spans="1:7" ht="15">
      <c r="A137" s="112"/>
      <c r="B137" s="152"/>
      <c r="C137" s="153"/>
      <c r="D137" s="152"/>
      <c r="E137" s="153"/>
      <c r="F137" s="33"/>
      <c r="G137" s="33"/>
    </row>
    <row r="138" spans="1:7" ht="15">
      <c r="A138" s="112"/>
      <c r="B138" s="152"/>
      <c r="C138" s="153"/>
      <c r="D138" s="153"/>
      <c r="E138" s="153"/>
      <c r="F138" s="41"/>
      <c r="G138" s="33"/>
    </row>
    <row r="139" spans="1:7" ht="15">
      <c r="A139" s="112"/>
      <c r="B139" s="152"/>
      <c r="C139" s="153"/>
      <c r="D139" s="153"/>
      <c r="E139" s="153"/>
      <c r="F139" s="33"/>
      <c r="G139" s="33"/>
    </row>
    <row r="140" spans="1:7" ht="15">
      <c r="A140" s="112"/>
      <c r="B140" s="152"/>
      <c r="C140" s="153"/>
      <c r="D140" s="153"/>
      <c r="E140" s="153"/>
      <c r="F140" s="33"/>
      <c r="G140" s="33"/>
    </row>
    <row r="141" spans="1:7" ht="15">
      <c r="A141" s="112"/>
      <c r="B141" s="152"/>
      <c r="C141" s="153"/>
      <c r="D141" s="153"/>
      <c r="E141" s="153"/>
      <c r="F141" s="33"/>
      <c r="G141" s="33"/>
    </row>
    <row r="142" spans="1:7" ht="15">
      <c r="A142" s="112"/>
      <c r="B142" s="152"/>
      <c r="C142" s="153"/>
      <c r="D142" s="153"/>
      <c r="E142" s="153"/>
      <c r="F142" s="33"/>
      <c r="G142" s="33"/>
    </row>
    <row r="143" spans="1:7" ht="15">
      <c r="A143" s="112"/>
      <c r="B143" s="152"/>
      <c r="C143" s="153"/>
      <c r="D143" s="153"/>
      <c r="E143" s="153"/>
      <c r="F143" s="33"/>
      <c r="G143" s="33"/>
    </row>
    <row r="144" spans="1:7" ht="15">
      <c r="A144" s="112"/>
      <c r="B144" s="152"/>
      <c r="C144" s="153"/>
      <c r="D144" s="153"/>
      <c r="E144" s="153"/>
      <c r="F144" s="33"/>
      <c r="G144" s="33"/>
    </row>
    <row r="145" spans="1:7" ht="15">
      <c r="A145" s="112"/>
      <c r="B145" s="152"/>
      <c r="C145" s="153"/>
      <c r="D145" s="153"/>
      <c r="E145" s="153"/>
      <c r="F145" s="33"/>
      <c r="G145" s="33"/>
    </row>
    <row r="146" spans="1:7" ht="15">
      <c r="A146" s="112"/>
      <c r="B146" s="152"/>
      <c r="C146" s="153"/>
      <c r="D146" s="153"/>
      <c r="E146" s="153"/>
      <c r="F146" s="33"/>
      <c r="G146" s="33"/>
    </row>
    <row r="147" spans="1:7" ht="15">
      <c r="A147" s="112"/>
      <c r="B147" s="152"/>
      <c r="C147" s="153"/>
      <c r="D147" s="153"/>
      <c r="E147" s="153"/>
      <c r="F147" s="33"/>
      <c r="G147" s="33"/>
    </row>
    <row r="148" spans="1:7" ht="15">
      <c r="A148" s="112"/>
      <c r="B148" s="152"/>
      <c r="C148" s="153"/>
      <c r="D148" s="153"/>
      <c r="E148" s="153"/>
      <c r="F148" s="33"/>
      <c r="G148" s="33"/>
    </row>
    <row r="149" spans="1:7" ht="15">
      <c r="A149" s="112"/>
      <c r="B149" s="152"/>
      <c r="C149" s="153"/>
      <c r="D149" s="153"/>
      <c r="E149" s="153"/>
      <c r="F149" s="33"/>
      <c r="G149" s="33"/>
    </row>
    <row r="150" spans="1:7" ht="15">
      <c r="A150" s="112"/>
      <c r="B150" s="152"/>
      <c r="C150" s="153"/>
      <c r="D150" s="153"/>
      <c r="E150" s="153"/>
      <c r="F150" s="33"/>
      <c r="G150" s="33"/>
    </row>
    <row r="151" spans="1:7" ht="15">
      <c r="A151" s="112"/>
      <c r="B151" s="152"/>
      <c r="C151" s="153"/>
      <c r="D151" s="153"/>
      <c r="E151" s="153"/>
      <c r="F151" s="33"/>
      <c r="G151" s="33"/>
    </row>
    <row r="152" spans="1:7" ht="15">
      <c r="A152" s="112"/>
      <c r="B152" s="152"/>
      <c r="C152" s="153"/>
      <c r="D152" s="153"/>
      <c r="E152" s="153"/>
      <c r="F152" s="33"/>
      <c r="G152" s="33"/>
    </row>
    <row r="153" spans="1:7" ht="15">
      <c r="A153" s="112"/>
      <c r="B153" s="152"/>
      <c r="C153" s="153"/>
      <c r="D153" s="153"/>
      <c r="E153" s="153"/>
      <c r="F153" s="33"/>
      <c r="G153" s="33"/>
    </row>
    <row r="154" spans="1:7" ht="15">
      <c r="A154" s="112"/>
      <c r="B154" s="152"/>
      <c r="C154" s="153"/>
      <c r="D154" s="153"/>
      <c r="E154" s="153"/>
      <c r="F154" s="33"/>
      <c r="G154" s="33"/>
    </row>
    <row r="155" spans="1:7" ht="15">
      <c r="A155" s="112"/>
      <c r="B155" s="152"/>
      <c r="C155" s="153"/>
      <c r="D155" s="153"/>
      <c r="E155" s="153"/>
      <c r="F155" s="33"/>
      <c r="G155" s="33"/>
    </row>
    <row r="156" spans="1:7" ht="15">
      <c r="A156" s="112"/>
      <c r="B156" s="152"/>
      <c r="C156" s="153"/>
      <c r="D156" s="153"/>
      <c r="E156" s="153"/>
      <c r="F156" s="33"/>
      <c r="G156" s="33"/>
    </row>
    <row r="157" spans="1:7" ht="15">
      <c r="A157" s="112"/>
      <c r="B157" s="152"/>
      <c r="C157" s="153"/>
      <c r="D157" s="153"/>
      <c r="E157" s="153"/>
      <c r="F157" s="33"/>
      <c r="G157" s="33"/>
    </row>
    <row r="158" spans="1:7" ht="15">
      <c r="A158" s="112"/>
      <c r="B158" s="152"/>
      <c r="C158" s="153"/>
      <c r="D158" s="153"/>
      <c r="E158" s="153"/>
      <c r="F158" s="33"/>
      <c r="G158" s="33"/>
    </row>
    <row r="159" spans="1:7" ht="15">
      <c r="A159" s="112"/>
      <c r="B159" s="152"/>
      <c r="C159" s="153"/>
      <c r="D159" s="153"/>
      <c r="E159" s="153"/>
      <c r="F159" s="33"/>
      <c r="G159" s="33"/>
    </row>
    <row r="160" spans="1:7" ht="15">
      <c r="A160" s="112"/>
      <c r="B160" s="152"/>
      <c r="C160" s="153"/>
      <c r="D160" s="153"/>
      <c r="E160" s="153"/>
      <c r="F160" s="33"/>
      <c r="G160" s="33"/>
    </row>
    <row r="161" spans="1:7" ht="15">
      <c r="A161" s="112"/>
      <c r="B161" s="152"/>
      <c r="C161" s="153"/>
      <c r="D161" s="153"/>
      <c r="E161" s="153"/>
      <c r="F161" s="33"/>
      <c r="G161" s="33"/>
    </row>
    <row r="162" spans="1:7" ht="15">
      <c r="A162" s="112"/>
      <c r="B162" s="152"/>
      <c r="C162" s="153"/>
      <c r="D162" s="153"/>
      <c r="E162" s="153"/>
      <c r="F162" s="33"/>
      <c r="G162" s="33"/>
    </row>
    <row r="163" spans="1:7" ht="15">
      <c r="A163" s="112"/>
      <c r="B163" s="152"/>
      <c r="C163" s="153"/>
      <c r="D163" s="153"/>
      <c r="E163" s="153"/>
      <c r="F163" s="33"/>
      <c r="G163" s="101"/>
    </row>
    <row r="164" spans="1:7" ht="15">
      <c r="A164" s="112"/>
      <c r="B164" s="152"/>
      <c r="C164" s="153"/>
      <c r="D164" s="153"/>
      <c r="E164" s="153"/>
      <c r="F164" s="33"/>
      <c r="G164" s="101"/>
    </row>
    <row r="165" spans="1:7" ht="15">
      <c r="A165" s="112"/>
      <c r="B165" s="134"/>
      <c r="C165" s="134"/>
      <c r="D165" s="134"/>
      <c r="E165" s="270"/>
      <c r="F165" s="33"/>
      <c r="G165" s="33"/>
    </row>
    <row r="166" spans="1:7" ht="15">
      <c r="A166" s="112"/>
      <c r="B166" s="271"/>
      <c r="C166" s="134"/>
      <c r="D166" s="134"/>
      <c r="E166" s="270"/>
      <c r="F166" s="33"/>
      <c r="G166" s="33"/>
    </row>
    <row r="167" spans="1:7" ht="15.75">
      <c r="A167" s="56"/>
      <c r="B167" s="60"/>
      <c r="C167" s="61"/>
      <c r="D167" s="62"/>
      <c r="E167" s="59"/>
      <c r="F167" s="33"/>
      <c r="G167" s="33"/>
    </row>
    <row r="168" spans="1:7" ht="15">
      <c r="A168" s="56"/>
      <c r="B168" s="58"/>
      <c r="C168" s="58"/>
      <c r="D168" s="58"/>
      <c r="E168" s="59"/>
      <c r="F168" s="33"/>
      <c r="G168" s="33"/>
    </row>
    <row r="169" spans="1:7" ht="15">
      <c r="A169" s="56"/>
      <c r="B169" s="58"/>
      <c r="C169" s="33"/>
      <c r="D169" s="33"/>
      <c r="E169" s="33"/>
      <c r="F169" s="33"/>
      <c r="G169" s="33"/>
    </row>
    <row r="170" spans="1:7" ht="15">
      <c r="A170" s="56"/>
      <c r="B170" s="128"/>
      <c r="C170" s="129"/>
      <c r="D170" s="129"/>
      <c r="E170" s="130"/>
      <c r="F170" s="33"/>
      <c r="G170" s="33"/>
    </row>
    <row r="171" spans="1:7" ht="15">
      <c r="A171" s="56"/>
      <c r="B171" s="58"/>
      <c r="C171" s="55"/>
      <c r="D171" s="55"/>
      <c r="E171" s="154"/>
      <c r="F171" s="33"/>
      <c r="G171" s="33"/>
    </row>
    <row r="172" spans="1:10" ht="15">
      <c r="A172" s="56"/>
      <c r="B172" s="58"/>
      <c r="C172" s="55"/>
      <c r="D172" s="55"/>
      <c r="E172" s="154"/>
      <c r="F172" s="33"/>
      <c r="G172" s="33"/>
      <c r="J172" t="s">
        <v>32</v>
      </c>
    </row>
    <row r="173" spans="1:7" ht="15">
      <c r="A173" s="56"/>
      <c r="B173" s="58"/>
      <c r="C173" s="55"/>
      <c r="D173" s="55"/>
      <c r="E173" s="154"/>
      <c r="F173" s="33"/>
      <c r="G173" s="33"/>
    </row>
    <row r="174" spans="1:7" ht="15">
      <c r="A174" s="56"/>
      <c r="B174" s="58"/>
      <c r="C174" s="55"/>
      <c r="D174" s="55"/>
      <c r="E174" s="154"/>
      <c r="F174" s="33"/>
      <c r="G174" s="33"/>
    </row>
    <row r="175" spans="1:7" ht="15">
      <c r="A175" s="56"/>
      <c r="B175" s="128"/>
      <c r="C175" s="129"/>
      <c r="D175" s="132"/>
      <c r="E175" s="155"/>
      <c r="F175" s="33"/>
      <c r="G175" s="33"/>
    </row>
    <row r="176" spans="1:5" ht="15">
      <c r="A176" s="56"/>
      <c r="B176" s="58"/>
      <c r="C176" s="58"/>
      <c r="D176" s="58"/>
      <c r="E176" s="59"/>
    </row>
    <row r="177" spans="1:11" ht="15">
      <c r="A177" s="56"/>
      <c r="B177" s="58"/>
      <c r="C177" s="58"/>
      <c r="D177" s="58"/>
      <c r="E177" s="59"/>
      <c r="K177" t="s">
        <v>32</v>
      </c>
    </row>
    <row r="178" spans="1:5" ht="15">
      <c r="A178" s="56"/>
      <c r="B178" s="58"/>
      <c r="C178" s="58"/>
      <c r="D178" s="58"/>
      <c r="E178" s="59"/>
    </row>
    <row r="179" spans="1:11" ht="15">
      <c r="A179" s="56"/>
      <c r="B179" s="58"/>
      <c r="C179" s="58"/>
      <c r="D179" s="58"/>
      <c r="E179" s="59"/>
      <c r="F179" s="128"/>
      <c r="G179" s="128"/>
      <c r="H179" s="129"/>
      <c r="I179" s="130"/>
      <c r="J179" s="98"/>
      <c r="K179" s="33"/>
    </row>
    <row r="180" spans="1:11" ht="15">
      <c r="A180" s="56"/>
      <c r="B180" s="58"/>
      <c r="C180" s="58"/>
      <c r="D180" s="58"/>
      <c r="E180" s="59"/>
      <c r="F180" s="58"/>
      <c r="G180" s="55"/>
      <c r="H180" s="55"/>
      <c r="I180" s="56"/>
      <c r="J180" s="131"/>
      <c r="K180" s="33"/>
    </row>
    <row r="181" spans="1:11" ht="15">
      <c r="A181" s="56"/>
      <c r="B181" s="58"/>
      <c r="C181" s="58"/>
      <c r="D181" s="58"/>
      <c r="E181" s="59"/>
      <c r="F181" s="58"/>
      <c r="G181" s="55"/>
      <c r="H181" s="55"/>
      <c r="I181" s="56"/>
      <c r="J181" s="131"/>
      <c r="K181" s="33"/>
    </row>
    <row r="182" spans="1:11" ht="15">
      <c r="A182" s="56"/>
      <c r="B182" s="58"/>
      <c r="C182" s="58"/>
      <c r="D182" s="58"/>
      <c r="E182" s="59"/>
      <c r="F182" s="58"/>
      <c r="G182" s="55"/>
      <c r="H182" s="55"/>
      <c r="I182" s="56"/>
      <c r="J182" s="131"/>
      <c r="K182" s="33"/>
    </row>
    <row r="183" spans="1:11" ht="15">
      <c r="A183" s="56"/>
      <c r="B183" s="58"/>
      <c r="C183" s="58"/>
      <c r="D183" s="58"/>
      <c r="E183" s="59"/>
      <c r="F183" s="58"/>
      <c r="G183" s="55"/>
      <c r="H183" s="55"/>
      <c r="I183" s="56"/>
      <c r="J183" s="131"/>
      <c r="K183" s="33"/>
    </row>
    <row r="184" spans="1:11" ht="15">
      <c r="A184" s="56"/>
      <c r="B184" s="58"/>
      <c r="C184" s="58"/>
      <c r="D184" s="58"/>
      <c r="E184" s="59"/>
      <c r="F184" s="128"/>
      <c r="G184" s="129"/>
      <c r="H184" s="132"/>
      <c r="I184" s="130"/>
      <c r="J184" s="133"/>
      <c r="K184" s="33"/>
    </row>
    <row r="185" spans="1:11" ht="15">
      <c r="A185" s="56"/>
      <c r="B185" s="58"/>
      <c r="C185" s="58"/>
      <c r="D185" s="58"/>
      <c r="E185" s="59"/>
      <c r="F185" s="33"/>
      <c r="G185" s="33"/>
      <c r="H185" s="33"/>
      <c r="I185" s="33"/>
      <c r="J185" s="33"/>
      <c r="K185" s="33"/>
    </row>
    <row r="186" spans="1:5" ht="15">
      <c r="A186" s="56"/>
      <c r="B186" s="58"/>
      <c r="C186" s="58"/>
      <c r="D186" s="58"/>
      <c r="E186" s="59"/>
    </row>
    <row r="187" spans="1:5" ht="15">
      <c r="A187" s="56"/>
      <c r="B187" s="58"/>
      <c r="C187" s="58"/>
      <c r="D187" s="58"/>
      <c r="E187" s="59"/>
    </row>
    <row r="188" spans="1:5" ht="15">
      <c r="A188" s="56"/>
      <c r="B188" s="58"/>
      <c r="C188" s="58"/>
      <c r="D188" s="58"/>
      <c r="E188" s="59"/>
    </row>
    <row r="189" spans="1:5" ht="15">
      <c r="A189" s="56"/>
      <c r="B189" s="58"/>
      <c r="C189" s="58"/>
      <c r="D189" s="58"/>
      <c r="E189" s="59"/>
    </row>
    <row r="190" spans="1:5" ht="15">
      <c r="A190" s="56"/>
      <c r="B190" s="58"/>
      <c r="C190" s="58"/>
      <c r="D190" s="58"/>
      <c r="E190" s="59"/>
    </row>
    <row r="191" spans="1:5" ht="15">
      <c r="A191" s="56"/>
      <c r="B191" s="58"/>
      <c r="C191" s="58"/>
      <c r="D191" s="58"/>
      <c r="E191" s="59"/>
    </row>
    <row r="192" spans="1:5" ht="15">
      <c r="A192" s="56"/>
      <c r="B192" s="58"/>
      <c r="C192" s="58"/>
      <c r="D192" s="58"/>
      <c r="E192" s="59"/>
    </row>
    <row r="193" spans="1:5" ht="15">
      <c r="A193" s="56"/>
      <c r="B193" s="58"/>
      <c r="C193" s="58"/>
      <c r="D193" s="58"/>
      <c r="E193" s="59"/>
    </row>
    <row r="194" spans="1:5" ht="15">
      <c r="A194" s="56"/>
      <c r="B194" s="58"/>
      <c r="C194" s="58"/>
      <c r="D194" s="58"/>
      <c r="E194" s="59"/>
    </row>
    <row r="195" spans="1:5" ht="15">
      <c r="A195" s="56"/>
      <c r="B195" s="58"/>
      <c r="C195" s="58"/>
      <c r="D195" s="58"/>
      <c r="E195" s="59"/>
    </row>
    <row r="196" spans="1:5" ht="15">
      <c r="A196" s="56"/>
      <c r="B196" s="58"/>
      <c r="C196" s="58"/>
      <c r="D196" s="58"/>
      <c r="E196" s="59"/>
    </row>
    <row r="197" spans="1:5" ht="15.75">
      <c r="A197" s="56"/>
      <c r="B197" s="58"/>
      <c r="C197" s="58"/>
      <c r="D197" s="58"/>
      <c r="E197" s="63"/>
    </row>
    <row r="198" spans="1:5" ht="15.75">
      <c r="A198" s="56"/>
      <c r="B198" s="64"/>
      <c r="C198" s="65"/>
      <c r="D198" s="66"/>
      <c r="E198" s="67"/>
    </row>
    <row r="199" spans="1:5" ht="15.75">
      <c r="A199" s="56"/>
      <c r="B199" s="64"/>
      <c r="C199" s="66"/>
      <c r="D199" s="66"/>
      <c r="E199" s="67"/>
    </row>
    <row r="200" spans="1:5" ht="15.75">
      <c r="A200" s="56"/>
      <c r="B200" s="64"/>
      <c r="C200" s="66"/>
      <c r="D200" s="66"/>
      <c r="E200" s="67"/>
    </row>
    <row r="201" spans="1:5" ht="15.75">
      <c r="A201" s="56"/>
      <c r="B201" s="64"/>
      <c r="C201" s="66"/>
      <c r="D201" s="66"/>
      <c r="E201" s="67"/>
    </row>
    <row r="202" spans="1:5" ht="15.75">
      <c r="A202" s="56"/>
      <c r="B202" s="64"/>
      <c r="C202" s="66"/>
      <c r="D202" s="66"/>
      <c r="E202" s="67"/>
    </row>
    <row r="203" spans="1:5" ht="15.75">
      <c r="A203" s="56"/>
      <c r="B203" s="68"/>
      <c r="C203" s="67"/>
      <c r="D203" s="69"/>
      <c r="E203" s="67"/>
    </row>
    <row r="204" spans="1:5" ht="15">
      <c r="A204" s="56"/>
      <c r="B204" s="70"/>
      <c r="C204" s="71"/>
      <c r="D204" s="72"/>
      <c r="E204" s="71"/>
    </row>
    <row r="205" spans="1:5" ht="15">
      <c r="A205" s="56"/>
      <c r="B205" s="70"/>
      <c r="C205" s="71"/>
      <c r="D205" s="72"/>
      <c r="E205" s="71"/>
    </row>
    <row r="206" spans="1:5" ht="15">
      <c r="A206" s="56"/>
      <c r="B206" s="70"/>
      <c r="C206" s="71"/>
      <c r="D206" s="72"/>
      <c r="E206" s="71"/>
    </row>
    <row r="207" spans="1:5" ht="15">
      <c r="A207" s="56"/>
      <c r="B207" s="70"/>
      <c r="C207" s="71"/>
      <c r="D207" s="72"/>
      <c r="E207" s="71"/>
    </row>
    <row r="208" spans="1:5" ht="15">
      <c r="A208" s="56"/>
      <c r="B208" s="70"/>
      <c r="C208" s="71"/>
      <c r="D208" s="72"/>
      <c r="E208" s="71"/>
    </row>
    <row r="209" spans="1:5" ht="15">
      <c r="A209" s="56"/>
      <c r="B209" s="70"/>
      <c r="C209" s="71"/>
      <c r="D209" s="72"/>
      <c r="E209" s="71"/>
    </row>
    <row r="210" spans="1:5" ht="15">
      <c r="A210" s="56"/>
      <c r="B210" s="70"/>
      <c r="C210" s="71"/>
      <c r="D210" s="72"/>
      <c r="E210" s="71"/>
    </row>
    <row r="211" spans="1:5" ht="15">
      <c r="A211" s="56"/>
      <c r="B211" s="70"/>
      <c r="C211" s="71"/>
      <c r="D211" s="72"/>
      <c r="E211" s="71"/>
    </row>
    <row r="212" spans="1:5" ht="15">
      <c r="A212" s="56"/>
      <c r="B212" s="70"/>
      <c r="C212" s="71"/>
      <c r="D212" s="72"/>
      <c r="E212" s="71"/>
    </row>
    <row r="213" spans="1:5" ht="15">
      <c r="A213" s="56"/>
      <c r="B213" s="70"/>
      <c r="C213" s="71"/>
      <c r="D213" s="72"/>
      <c r="E213" s="71"/>
    </row>
    <row r="214" spans="1:5" ht="15">
      <c r="A214" s="56"/>
      <c r="B214" s="70"/>
      <c r="C214" s="71"/>
      <c r="D214" s="72"/>
      <c r="E214" s="71"/>
    </row>
    <row r="215" spans="1:5" ht="15">
      <c r="A215" s="56"/>
      <c r="B215" s="70"/>
      <c r="C215" s="71"/>
      <c r="D215" s="72"/>
      <c r="E215" s="71"/>
    </row>
    <row r="216" spans="1:5" ht="15">
      <c r="A216" s="56"/>
      <c r="B216" s="70"/>
      <c r="C216" s="71"/>
      <c r="D216" s="72"/>
      <c r="E216" s="71"/>
    </row>
    <row r="217" spans="1:5" ht="15">
      <c r="A217" s="56"/>
      <c r="B217" s="73"/>
      <c r="C217" s="74"/>
      <c r="D217" s="75"/>
      <c r="E217" s="74"/>
    </row>
    <row r="218" spans="1:5" ht="15">
      <c r="A218" s="56"/>
      <c r="B218" s="76"/>
      <c r="C218" s="77"/>
      <c r="D218" s="77"/>
      <c r="E218" s="77"/>
    </row>
    <row r="219" spans="1:5" ht="15">
      <c r="A219" s="56"/>
      <c r="B219" s="76"/>
      <c r="C219" s="78"/>
      <c r="D219" s="78"/>
      <c r="E219" s="79"/>
    </row>
    <row r="220" spans="1:5" ht="15.75">
      <c r="A220" s="56"/>
      <c r="B220" s="60"/>
      <c r="C220" s="62"/>
      <c r="D220" s="62"/>
      <c r="E220" s="63"/>
    </row>
    <row r="221" spans="1:5" ht="15.75">
      <c r="A221" s="56"/>
      <c r="B221" s="60"/>
      <c r="C221" s="62"/>
      <c r="D221" s="62"/>
      <c r="E221" s="63"/>
    </row>
    <row r="222" spans="1:5" ht="15.75">
      <c r="A222" s="56"/>
      <c r="B222" s="64"/>
      <c r="C222" s="66"/>
      <c r="D222" s="66"/>
      <c r="E222" s="67"/>
    </row>
    <row r="223" spans="1:5" ht="15.75">
      <c r="A223" s="56"/>
      <c r="B223" s="64"/>
      <c r="C223" s="66"/>
      <c r="D223" s="66"/>
      <c r="E223" s="67"/>
    </row>
    <row r="224" spans="1:5" ht="15.75">
      <c r="A224" s="56"/>
      <c r="B224" s="64"/>
      <c r="C224" s="66"/>
      <c r="D224" s="66"/>
      <c r="E224" s="67"/>
    </row>
    <row r="225" spans="1:5" ht="15.75">
      <c r="A225" s="56"/>
      <c r="B225" s="64"/>
      <c r="C225" s="66"/>
      <c r="D225" s="66"/>
      <c r="E225" s="67"/>
    </row>
    <row r="226" spans="1:5" ht="15.75">
      <c r="A226" s="56"/>
      <c r="B226" s="64"/>
      <c r="C226" s="66"/>
      <c r="D226" s="66"/>
      <c r="E226" s="67"/>
    </row>
    <row r="227" spans="1:5" ht="15.75">
      <c r="A227" s="56"/>
      <c r="B227" s="64"/>
      <c r="C227" s="66"/>
      <c r="D227" s="66"/>
      <c r="E227" s="67"/>
    </row>
    <row r="228" spans="1:5" ht="15.75">
      <c r="A228" s="56"/>
      <c r="B228" s="64"/>
      <c r="C228" s="66"/>
      <c r="D228" s="66"/>
      <c r="E228" s="67"/>
    </row>
    <row r="229" spans="1:5" ht="15.75">
      <c r="A229" s="56"/>
      <c r="B229" s="64"/>
      <c r="C229" s="66"/>
      <c r="D229" s="66"/>
      <c r="E229" s="67"/>
    </row>
    <row r="230" spans="1:5" ht="15.75">
      <c r="A230" s="56"/>
      <c r="B230" s="60"/>
      <c r="C230" s="62"/>
      <c r="D230" s="62"/>
      <c r="E230" s="63"/>
    </row>
    <row r="231" spans="1:5" ht="15.75">
      <c r="A231" s="56"/>
      <c r="B231" s="60"/>
      <c r="C231" s="62"/>
      <c r="D231" s="62"/>
      <c r="E231" s="63"/>
    </row>
    <row r="232" spans="1:5" ht="15.75">
      <c r="A232" s="56"/>
      <c r="B232" s="80"/>
      <c r="C232" s="81"/>
      <c r="D232" s="82"/>
      <c r="E232" s="83"/>
    </row>
    <row r="233" spans="1:5" ht="15.75">
      <c r="A233" s="56"/>
      <c r="B233" s="80"/>
      <c r="C233" s="81"/>
      <c r="D233" s="82"/>
      <c r="E233" s="83"/>
    </row>
    <row r="234" spans="1:5" ht="15.75">
      <c r="A234" s="56"/>
      <c r="B234" s="80"/>
      <c r="C234" s="81"/>
      <c r="D234" s="82"/>
      <c r="E234" s="83"/>
    </row>
    <row r="235" spans="1:5" ht="15.75">
      <c r="A235" s="56"/>
      <c r="B235" s="83"/>
      <c r="C235" s="84"/>
      <c r="D235" s="85"/>
      <c r="E235" s="83"/>
    </row>
    <row r="236" spans="1:5" ht="15.75">
      <c r="A236" s="56"/>
      <c r="B236" s="83"/>
      <c r="C236" s="84"/>
      <c r="D236" s="85"/>
      <c r="E236" s="83"/>
    </row>
    <row r="237" spans="1:5" ht="15.75">
      <c r="A237" s="56"/>
      <c r="B237" s="83"/>
      <c r="C237" s="84"/>
      <c r="D237" s="85"/>
      <c r="E237" s="83"/>
    </row>
    <row r="238" spans="1:5" ht="15.75">
      <c r="A238" s="56"/>
      <c r="B238" s="83"/>
      <c r="C238" s="84"/>
      <c r="D238" s="85"/>
      <c r="E238" s="83"/>
    </row>
    <row r="239" spans="1:5" ht="15.75">
      <c r="A239" s="56"/>
      <c r="B239" s="83"/>
      <c r="C239" s="84"/>
      <c r="D239" s="85"/>
      <c r="E239" s="83"/>
    </row>
    <row r="240" spans="1:5" ht="15.75">
      <c r="A240" s="56"/>
      <c r="B240" s="83"/>
      <c r="C240" s="84"/>
      <c r="D240" s="85"/>
      <c r="E240" s="83"/>
    </row>
    <row r="241" spans="1:5" ht="15.75">
      <c r="A241" s="56"/>
      <c r="B241" s="83"/>
      <c r="C241" s="84"/>
      <c r="D241" s="85"/>
      <c r="E241" s="83"/>
    </row>
    <row r="242" spans="1:5" ht="15.75">
      <c r="A242" s="56"/>
      <c r="B242" s="83"/>
      <c r="C242" s="84"/>
      <c r="D242" s="85"/>
      <c r="E242" s="83"/>
    </row>
    <row r="243" spans="1:5" ht="15.75">
      <c r="A243" s="56"/>
      <c r="B243" s="83"/>
      <c r="C243" s="84"/>
      <c r="D243" s="85"/>
      <c r="E243" s="83"/>
    </row>
    <row r="244" spans="1:5" ht="15.75">
      <c r="A244" s="56"/>
      <c r="B244" s="83"/>
      <c r="C244" s="84"/>
      <c r="D244" s="85"/>
      <c r="E244" s="83"/>
    </row>
    <row r="245" spans="1:5" ht="15.75">
      <c r="A245" s="56"/>
      <c r="B245" s="83"/>
      <c r="C245" s="84"/>
      <c r="D245" s="85"/>
      <c r="E245" s="83"/>
    </row>
    <row r="246" spans="1:5" ht="15.75">
      <c r="A246" s="56"/>
      <c r="B246" s="86"/>
      <c r="C246" s="81"/>
      <c r="D246" s="82"/>
      <c r="E246" s="86"/>
    </row>
    <row r="247" spans="1:5" ht="15.75">
      <c r="A247" s="56"/>
      <c r="B247" s="86"/>
      <c r="C247" s="81"/>
      <c r="D247" s="82"/>
      <c r="E247" s="86"/>
    </row>
    <row r="248" spans="1:5" ht="15.75">
      <c r="A248" s="56"/>
      <c r="B248" s="86"/>
      <c r="C248" s="81"/>
      <c r="D248" s="82"/>
      <c r="E248" s="86"/>
    </row>
    <row r="249" spans="1:5" ht="15.75">
      <c r="A249" s="56"/>
      <c r="B249" s="83"/>
      <c r="C249" s="84"/>
      <c r="D249" s="85"/>
      <c r="E249" s="83"/>
    </row>
    <row r="250" spans="1:5" ht="15.75">
      <c r="A250" s="56"/>
      <c r="B250" s="83"/>
      <c r="C250" s="84"/>
      <c r="D250" s="85"/>
      <c r="E250" s="83"/>
    </row>
    <row r="251" spans="1:5" ht="15.75">
      <c r="A251" s="56"/>
      <c r="B251" s="83"/>
      <c r="C251" s="84"/>
      <c r="D251" s="85"/>
      <c r="E251" s="83"/>
    </row>
    <row r="252" spans="1:5" ht="15.75">
      <c r="A252" s="56"/>
      <c r="B252" s="83"/>
      <c r="C252" s="84"/>
      <c r="D252" s="85"/>
      <c r="E252" s="83"/>
    </row>
    <row r="253" spans="1:5" ht="15.75">
      <c r="A253" s="56"/>
      <c r="B253" s="40"/>
      <c r="C253" s="87"/>
      <c r="D253" s="88"/>
      <c r="E253" s="63"/>
    </row>
    <row r="254" spans="1:5" ht="15.75">
      <c r="A254" s="56"/>
      <c r="B254" s="40"/>
      <c r="C254" s="87"/>
      <c r="D254" s="88"/>
      <c r="E254" s="63"/>
    </row>
    <row r="255" spans="1:5" ht="15.75">
      <c r="A255" s="56"/>
      <c r="B255" s="40"/>
      <c r="C255" s="87"/>
      <c r="D255" s="88"/>
      <c r="E255" s="63"/>
    </row>
    <row r="256" spans="1:5" ht="15.75">
      <c r="A256" s="56"/>
      <c r="B256" s="40"/>
      <c r="C256" s="87"/>
      <c r="D256" s="88"/>
      <c r="E256" s="63"/>
    </row>
    <row r="257" spans="1:5" ht="15.75">
      <c r="A257" s="56"/>
      <c r="B257" s="40"/>
      <c r="C257" s="87"/>
      <c r="D257" s="88"/>
      <c r="E257" s="63"/>
    </row>
    <row r="258" spans="1:5" ht="15.75">
      <c r="A258" s="56"/>
      <c r="B258" s="40"/>
      <c r="C258" s="87"/>
      <c r="D258" s="88"/>
      <c r="E258" s="63"/>
    </row>
    <row r="259" spans="1:5" ht="15.75">
      <c r="A259" s="56"/>
      <c r="B259" s="40"/>
      <c r="C259" s="87"/>
      <c r="D259" s="88"/>
      <c r="E259" s="63"/>
    </row>
    <row r="260" spans="1:5" ht="15.75">
      <c r="A260" s="56"/>
      <c r="B260" s="40"/>
      <c r="C260" s="87"/>
      <c r="D260" s="88"/>
      <c r="E260" s="63"/>
    </row>
    <row r="261" spans="1:5" ht="15.75">
      <c r="A261" s="56"/>
      <c r="B261" s="40"/>
      <c r="C261" s="87"/>
      <c r="D261" s="88"/>
      <c r="E261" s="63"/>
    </row>
    <row r="262" spans="1:5" ht="15.75">
      <c r="A262" s="56"/>
      <c r="B262" s="40"/>
      <c r="C262" s="87"/>
      <c r="D262" s="88"/>
      <c r="E262" s="63"/>
    </row>
    <row r="263" spans="1:5" ht="15.75">
      <c r="A263" s="56"/>
      <c r="B263" s="40"/>
      <c r="C263" s="87"/>
      <c r="D263" s="88"/>
      <c r="E263" s="63"/>
    </row>
    <row r="264" spans="1:5" ht="15.75">
      <c r="A264" s="56"/>
      <c r="B264" s="40"/>
      <c r="C264" s="87"/>
      <c r="D264" s="88"/>
      <c r="E264" s="63"/>
    </row>
    <row r="265" spans="1:5" ht="15.75">
      <c r="A265" s="56"/>
      <c r="B265" s="40"/>
      <c r="C265" s="87"/>
      <c r="D265" s="88"/>
      <c r="E265" s="63"/>
    </row>
    <row r="266" spans="1:5" ht="15.75">
      <c r="A266" s="56"/>
      <c r="B266" s="40"/>
      <c r="C266" s="87"/>
      <c r="D266" s="88"/>
      <c r="E266" s="63"/>
    </row>
    <row r="267" spans="1:5" ht="15.75">
      <c r="A267" s="56"/>
      <c r="B267" s="40"/>
      <c r="C267" s="87"/>
      <c r="D267" s="88"/>
      <c r="E267" s="63"/>
    </row>
    <row r="268" spans="1:5" ht="15.75">
      <c r="A268" s="56"/>
      <c r="B268" s="40"/>
      <c r="C268" s="87"/>
      <c r="D268" s="88"/>
      <c r="E268" s="63"/>
    </row>
    <row r="269" spans="1:5" ht="15.75">
      <c r="A269" s="56"/>
      <c r="B269" s="40"/>
      <c r="C269" s="87"/>
      <c r="D269" s="88"/>
      <c r="E269" s="63"/>
    </row>
    <row r="270" spans="1:5" ht="15.75">
      <c r="A270" s="56"/>
      <c r="B270" s="40"/>
      <c r="C270" s="87"/>
      <c r="D270" s="88"/>
      <c r="E270" s="63"/>
    </row>
    <row r="271" spans="1:5" ht="15.75">
      <c r="A271" s="56"/>
      <c r="B271" s="40"/>
      <c r="C271" s="87"/>
      <c r="D271" s="88"/>
      <c r="E271" s="63"/>
    </row>
    <row r="272" spans="1:5" ht="15.75">
      <c r="A272" s="56"/>
      <c r="B272" s="40"/>
      <c r="C272" s="87"/>
      <c r="D272" s="88"/>
      <c r="E272" s="63"/>
    </row>
    <row r="273" spans="1:5" ht="15.75">
      <c r="A273" s="56"/>
      <c r="B273" s="40"/>
      <c r="C273" s="87"/>
      <c r="D273" s="88"/>
      <c r="E273" s="63"/>
    </row>
    <row r="274" spans="1:5" ht="15.75">
      <c r="A274" s="56"/>
      <c r="B274" s="40"/>
      <c r="C274" s="87"/>
      <c r="D274" s="88"/>
      <c r="E274" s="63"/>
    </row>
    <row r="275" spans="1:5" ht="15.75">
      <c r="A275" s="56"/>
      <c r="B275" s="40"/>
      <c r="C275" s="87"/>
      <c r="D275" s="88"/>
      <c r="E275" s="63"/>
    </row>
    <row r="276" spans="1:5" ht="15.75">
      <c r="A276" s="56"/>
      <c r="B276" s="40"/>
      <c r="C276" s="87"/>
      <c r="D276" s="88"/>
      <c r="E276" s="63"/>
    </row>
    <row r="277" spans="1:5" ht="15.75">
      <c r="A277" s="56"/>
      <c r="B277" s="40"/>
      <c r="C277" s="87"/>
      <c r="D277" s="88"/>
      <c r="E277" s="63"/>
    </row>
    <row r="278" spans="1:5" ht="15.75">
      <c r="A278" s="56"/>
      <c r="B278" s="40"/>
      <c r="C278" s="87"/>
      <c r="D278" s="88"/>
      <c r="E278" s="63"/>
    </row>
    <row r="279" spans="1:5" ht="15.75">
      <c r="A279" s="56"/>
      <c r="B279" s="40"/>
      <c r="C279" s="87"/>
      <c r="D279" s="88"/>
      <c r="E279" s="63"/>
    </row>
    <row r="280" spans="1:5" ht="15.75">
      <c r="A280" s="56"/>
      <c r="B280" s="40"/>
      <c r="C280" s="87"/>
      <c r="D280" s="88"/>
      <c r="E280" s="63"/>
    </row>
    <row r="281" spans="1:5" ht="15.75">
      <c r="A281" s="56"/>
      <c r="B281" s="40"/>
      <c r="C281" s="87"/>
      <c r="D281" s="88"/>
      <c r="E281" s="63"/>
    </row>
    <row r="282" spans="1:5" ht="15.75">
      <c r="A282" s="56"/>
      <c r="B282" s="40"/>
      <c r="C282" s="87"/>
      <c r="D282" s="88"/>
      <c r="E282" s="63"/>
    </row>
    <row r="283" spans="1:5" ht="15.75">
      <c r="A283" s="56"/>
      <c r="B283" s="40"/>
      <c r="C283" s="87"/>
      <c r="D283" s="88"/>
      <c r="E283" s="63"/>
    </row>
    <row r="284" spans="1:5" ht="15.75">
      <c r="A284" s="56"/>
      <c r="B284" s="40"/>
      <c r="C284" s="87"/>
      <c r="D284" s="88"/>
      <c r="E284" s="63"/>
    </row>
    <row r="285" spans="1:5" ht="15.75">
      <c r="A285" s="56"/>
      <c r="B285" s="40"/>
      <c r="C285" s="87"/>
      <c r="D285" s="88"/>
      <c r="E285" s="63"/>
    </row>
    <row r="286" spans="1:5" ht="15.75">
      <c r="A286" s="56"/>
      <c r="B286" s="40"/>
      <c r="C286" s="87"/>
      <c r="D286" s="88"/>
      <c r="E286" s="63"/>
    </row>
    <row r="287" spans="1:5" ht="15.75">
      <c r="A287" s="56"/>
      <c r="B287" s="40"/>
      <c r="C287" s="87"/>
      <c r="D287" s="88"/>
      <c r="E287" s="63"/>
    </row>
    <row r="288" spans="1:5" ht="15.75">
      <c r="A288" s="56"/>
      <c r="B288" s="40"/>
      <c r="C288" s="87"/>
      <c r="D288" s="88"/>
      <c r="E288" s="63"/>
    </row>
    <row r="289" spans="1:5" ht="15.75">
      <c r="A289" s="56"/>
      <c r="B289" s="40"/>
      <c r="C289" s="87"/>
      <c r="D289" s="88"/>
      <c r="E289" s="63"/>
    </row>
    <row r="290" spans="1:5" ht="15.75">
      <c r="A290" s="56"/>
      <c r="B290" s="40"/>
      <c r="C290" s="87"/>
      <c r="D290" s="88"/>
      <c r="E290" s="63"/>
    </row>
    <row r="291" spans="1:5" ht="15.75">
      <c r="A291" s="56"/>
      <c r="B291" s="40"/>
      <c r="C291" s="87"/>
      <c r="D291" s="88"/>
      <c r="E291" s="63"/>
    </row>
    <row r="292" spans="1:5" ht="15.75">
      <c r="A292" s="56"/>
      <c r="B292" s="40"/>
      <c r="C292" s="87"/>
      <c r="D292" s="88"/>
      <c r="E292" s="63"/>
    </row>
    <row r="293" spans="1:5" ht="15.75">
      <c r="A293" s="56"/>
      <c r="B293" s="40"/>
      <c r="C293" s="87"/>
      <c r="D293" s="88"/>
      <c r="E293" s="63"/>
    </row>
    <row r="294" spans="1:5" ht="15.75">
      <c r="A294" s="56"/>
      <c r="B294" s="40"/>
      <c r="C294" s="87"/>
      <c r="D294" s="88"/>
      <c r="E294" s="63"/>
    </row>
    <row r="295" spans="1:5" ht="15.75">
      <c r="A295" s="56"/>
      <c r="B295" s="40"/>
      <c r="C295" s="87"/>
      <c r="D295" s="88"/>
      <c r="E295" s="63"/>
    </row>
    <row r="296" spans="1:5" ht="15.75">
      <c r="A296" s="56"/>
      <c r="B296" s="40"/>
      <c r="C296" s="87"/>
      <c r="D296" s="88"/>
      <c r="E296" s="63"/>
    </row>
    <row r="297" spans="1:5" ht="15.75">
      <c r="A297" s="56"/>
      <c r="B297" s="40"/>
      <c r="C297" s="87"/>
      <c r="D297" s="88"/>
      <c r="E297" s="63"/>
    </row>
    <row r="298" spans="1:5" ht="15.75">
      <c r="A298" s="56"/>
      <c r="B298" s="40"/>
      <c r="C298" s="87"/>
      <c r="D298" s="88"/>
      <c r="E298" s="63"/>
    </row>
    <row r="299" spans="1:5" ht="15.75">
      <c r="A299" s="56"/>
      <c r="B299" s="40"/>
      <c r="C299" s="87"/>
      <c r="D299" s="88"/>
      <c r="E299" s="63"/>
    </row>
    <row r="300" spans="1:5" ht="15.75">
      <c r="A300" s="56"/>
      <c r="B300" s="40"/>
      <c r="C300" s="87"/>
      <c r="D300" s="88"/>
      <c r="E300" s="63"/>
    </row>
    <row r="301" spans="1:5" ht="15.75">
      <c r="A301" s="56"/>
      <c r="B301" s="40"/>
      <c r="C301" s="87"/>
      <c r="D301" s="88"/>
      <c r="E301" s="63"/>
    </row>
    <row r="302" spans="1:5" ht="15.75">
      <c r="A302" s="56"/>
      <c r="B302" s="40"/>
      <c r="C302" s="87"/>
      <c r="D302" s="88"/>
      <c r="E302" s="63"/>
    </row>
    <row r="303" spans="1:5" ht="15.75">
      <c r="A303" s="56"/>
      <c r="B303" s="40"/>
      <c r="C303" s="87"/>
      <c r="D303" s="88"/>
      <c r="E303" s="63"/>
    </row>
    <row r="304" spans="1:5" ht="15.75">
      <c r="A304" s="56"/>
      <c r="B304" s="40"/>
      <c r="C304" s="87"/>
      <c r="D304" s="88"/>
      <c r="E304" s="63"/>
    </row>
    <row r="305" spans="1:5" ht="15.75">
      <c r="A305" s="56"/>
      <c r="B305" s="40"/>
      <c r="C305" s="87"/>
      <c r="D305" s="88"/>
      <c r="E305" s="63"/>
    </row>
    <row r="306" spans="1:5" ht="15.75">
      <c r="A306" s="56"/>
      <c r="B306" s="40"/>
      <c r="C306" s="87"/>
      <c r="D306" s="88"/>
      <c r="E306" s="63"/>
    </row>
    <row r="307" spans="1:5" ht="15.75">
      <c r="A307" s="56"/>
      <c r="B307" s="40"/>
      <c r="C307" s="87"/>
      <c r="D307" s="88"/>
      <c r="E307" s="63"/>
    </row>
    <row r="308" spans="1:5" ht="15.75">
      <c r="A308" s="56"/>
      <c r="B308" s="40"/>
      <c r="C308" s="87"/>
      <c r="D308" s="88"/>
      <c r="E308" s="63"/>
    </row>
    <row r="309" spans="1:5" ht="15.75">
      <c r="A309" s="56"/>
      <c r="B309" s="89"/>
      <c r="C309" s="90"/>
      <c r="D309" s="91"/>
      <c r="E309" s="92"/>
    </row>
    <row r="310" spans="1:5" ht="15.75">
      <c r="A310" s="56"/>
      <c r="B310" s="93"/>
      <c r="C310" s="94"/>
      <c r="D310" s="94"/>
      <c r="E310" s="93"/>
    </row>
    <row r="311" spans="1:5" ht="15.75">
      <c r="A311" s="56"/>
      <c r="B311" s="67"/>
      <c r="C311" s="66"/>
      <c r="D311" s="66"/>
      <c r="E311" s="67"/>
    </row>
    <row r="312" spans="1:5" ht="15.75">
      <c r="A312" s="56"/>
      <c r="B312" s="67"/>
      <c r="C312" s="66"/>
      <c r="D312" s="66"/>
      <c r="E312" s="67"/>
    </row>
    <row r="313" spans="1:5" ht="15.75">
      <c r="A313" s="56"/>
      <c r="B313" s="67"/>
      <c r="C313" s="66"/>
      <c r="D313" s="66"/>
      <c r="E313" s="67"/>
    </row>
    <row r="314" spans="1:5" ht="15.75">
      <c r="A314" s="56"/>
      <c r="B314" s="67"/>
      <c r="C314" s="66"/>
      <c r="D314" s="66"/>
      <c r="E314" s="67"/>
    </row>
    <row r="315" spans="1:5" ht="15.75">
      <c r="A315" s="56"/>
      <c r="B315" s="67"/>
      <c r="C315" s="66"/>
      <c r="D315" s="66"/>
      <c r="E315" s="67"/>
    </row>
    <row r="316" spans="1:5" ht="15.75">
      <c r="A316" s="56"/>
      <c r="B316" s="67"/>
      <c r="C316" s="66"/>
      <c r="D316" s="66"/>
      <c r="E316" s="67"/>
    </row>
    <row r="317" spans="1:5" ht="15.75">
      <c r="A317" s="56"/>
      <c r="B317" s="67"/>
      <c r="C317" s="66"/>
      <c r="D317" s="66"/>
      <c r="E317" s="67"/>
    </row>
    <row r="318" spans="1:5" ht="15.75">
      <c r="A318" s="56"/>
      <c r="B318" s="67"/>
      <c r="C318" s="66"/>
      <c r="D318" s="66"/>
      <c r="E318" s="67"/>
    </row>
    <row r="319" spans="1:5" ht="15.75">
      <c r="A319" s="56"/>
      <c r="B319" s="67"/>
      <c r="C319" s="66"/>
      <c r="D319" s="66"/>
      <c r="E319" s="67"/>
    </row>
    <row r="320" spans="1:5" ht="15.75">
      <c r="A320" s="56"/>
      <c r="B320" s="67"/>
      <c r="C320" s="66"/>
      <c r="D320" s="66"/>
      <c r="E320" s="67"/>
    </row>
    <row r="321" spans="1:5" ht="15.75">
      <c r="A321" s="56"/>
      <c r="B321" s="67"/>
      <c r="C321" s="66"/>
      <c r="D321" s="66"/>
      <c r="E321" s="67"/>
    </row>
    <row r="322" spans="1:5" ht="15.75">
      <c r="A322" s="56"/>
      <c r="B322" s="67"/>
      <c r="C322" s="66"/>
      <c r="D322" s="66"/>
      <c r="E322" s="67"/>
    </row>
    <row r="323" spans="1:5" ht="15.75">
      <c r="A323" s="56"/>
      <c r="B323" s="67"/>
      <c r="C323" s="66"/>
      <c r="D323" s="66"/>
      <c r="E323" s="67"/>
    </row>
    <row r="324" spans="1:5" ht="15.75">
      <c r="A324" s="56"/>
      <c r="B324" s="67"/>
      <c r="C324" s="66"/>
      <c r="D324" s="66"/>
      <c r="E324" s="67"/>
    </row>
    <row r="325" spans="1:5" ht="15.75">
      <c r="A325" s="56"/>
      <c r="B325" s="67"/>
      <c r="C325" s="66"/>
      <c r="D325" s="66"/>
      <c r="E325" s="67"/>
    </row>
    <row r="326" spans="1:5" ht="15.75">
      <c r="A326" s="56"/>
      <c r="B326" s="67"/>
      <c r="C326" s="66"/>
      <c r="D326" s="66"/>
      <c r="E326" s="67"/>
    </row>
    <row r="327" spans="1:5" ht="15.75">
      <c r="A327" s="56"/>
      <c r="B327" s="95"/>
      <c r="C327" s="87"/>
      <c r="D327" s="88"/>
      <c r="E327" s="63"/>
    </row>
    <row r="328" spans="1:5" ht="15.75">
      <c r="A328" s="56"/>
      <c r="B328" s="95"/>
      <c r="C328" s="87"/>
      <c r="D328" s="88"/>
      <c r="E328" s="63"/>
    </row>
    <row r="329" spans="1:5" ht="15.75">
      <c r="A329" s="56"/>
      <c r="B329" s="95"/>
      <c r="C329" s="87"/>
      <c r="D329" s="88"/>
      <c r="E329" s="63"/>
    </row>
    <row r="330" spans="1:5" ht="15.75">
      <c r="A330" s="56"/>
      <c r="B330" s="95"/>
      <c r="C330" s="87"/>
      <c r="D330" s="88"/>
      <c r="E330" s="63"/>
    </row>
    <row r="331" spans="1:5" ht="15.75">
      <c r="A331" s="56"/>
      <c r="B331" s="95"/>
      <c r="C331" s="87"/>
      <c r="D331" s="88"/>
      <c r="E331" s="63"/>
    </row>
    <row r="332" spans="1:5" ht="15.75">
      <c r="A332" s="56"/>
      <c r="B332" s="95"/>
      <c r="C332" s="87"/>
      <c r="D332" s="88"/>
      <c r="E332" s="63"/>
    </row>
    <row r="333" spans="1:5" ht="15.75">
      <c r="A333" s="56"/>
      <c r="B333" s="95"/>
      <c r="C333" s="87"/>
      <c r="D333" s="88"/>
      <c r="E333" s="63"/>
    </row>
    <row r="334" spans="1:5" ht="15.75">
      <c r="A334" s="56"/>
      <c r="B334" s="95"/>
      <c r="C334" s="87"/>
      <c r="D334" s="88"/>
      <c r="E334" s="63"/>
    </row>
    <row r="335" spans="1:5" ht="15.75">
      <c r="A335" s="56"/>
      <c r="B335" s="95"/>
      <c r="C335" s="87"/>
      <c r="D335" s="88"/>
      <c r="E335" s="63"/>
    </row>
    <row r="336" spans="1:5" ht="15.75">
      <c r="A336" s="56"/>
      <c r="B336" s="95"/>
      <c r="C336" s="87"/>
      <c r="D336" s="88"/>
      <c r="E336" s="63"/>
    </row>
    <row r="337" spans="1:5" ht="15.75">
      <c r="A337" s="56"/>
      <c r="B337" s="95"/>
      <c r="C337" s="87"/>
      <c r="D337" s="88"/>
      <c r="E337" s="63"/>
    </row>
    <row r="338" spans="1:5" ht="15.75">
      <c r="A338" s="56"/>
      <c r="B338" s="95"/>
      <c r="C338" s="87"/>
      <c r="D338" s="88"/>
      <c r="E338" s="63"/>
    </row>
    <row r="339" spans="1:5" ht="15.75">
      <c r="A339" s="56"/>
      <c r="B339" s="95"/>
      <c r="C339" s="87"/>
      <c r="D339" s="88"/>
      <c r="E339" s="63"/>
    </row>
    <row r="340" spans="1:5" ht="15.75">
      <c r="A340" s="56"/>
      <c r="B340" s="95"/>
      <c r="C340" s="87"/>
      <c r="D340" s="88"/>
      <c r="E340" s="63"/>
    </row>
    <row r="341" spans="1:5" ht="15.75">
      <c r="A341" s="56"/>
      <c r="B341" s="95"/>
      <c r="C341" s="87"/>
      <c r="D341" s="88"/>
      <c r="E341" s="63"/>
    </row>
    <row r="342" spans="1:5" ht="15.75">
      <c r="A342" s="56"/>
      <c r="B342" s="95"/>
      <c r="C342" s="87"/>
      <c r="D342" s="88"/>
      <c r="E342" s="63"/>
    </row>
    <row r="343" spans="1:5" ht="15.75">
      <c r="A343" s="56"/>
      <c r="B343" s="95"/>
      <c r="C343" s="87"/>
      <c r="D343" s="88"/>
      <c r="E343" s="63"/>
    </row>
    <row r="344" spans="1:5" ht="15.75">
      <c r="A344" s="56"/>
      <c r="B344" s="95"/>
      <c r="C344" s="87"/>
      <c r="D344" s="88"/>
      <c r="E344" s="63"/>
    </row>
    <row r="345" spans="1:5" ht="15.75">
      <c r="A345" s="56"/>
      <c r="B345" s="95"/>
      <c r="C345" s="87"/>
      <c r="D345" s="88"/>
      <c r="E345" s="63"/>
    </row>
    <row r="346" spans="1:5" ht="15.75">
      <c r="A346" s="56"/>
      <c r="B346" s="95"/>
      <c r="C346" s="87"/>
      <c r="D346" s="88"/>
      <c r="E346" s="63"/>
    </row>
    <row r="347" spans="1:5" ht="15.75">
      <c r="A347" s="56"/>
      <c r="B347" s="95"/>
      <c r="C347" s="87"/>
      <c r="D347" s="88"/>
      <c r="E347" s="63"/>
    </row>
    <row r="348" spans="1:5" ht="15.75">
      <c r="A348" s="56"/>
      <c r="B348" s="95"/>
      <c r="C348" s="87"/>
      <c r="D348" s="88"/>
      <c r="E348" s="63"/>
    </row>
    <row r="349" spans="1:5" ht="15.75">
      <c r="A349" s="56"/>
      <c r="B349" s="95"/>
      <c r="C349" s="87"/>
      <c r="D349" s="88"/>
      <c r="E349" s="63"/>
    </row>
    <row r="350" spans="1:5" ht="15.75">
      <c r="A350" s="56"/>
      <c r="B350" s="95"/>
      <c r="C350" s="87"/>
      <c r="D350" s="88"/>
      <c r="E350" s="63"/>
    </row>
    <row r="351" spans="1:5" ht="15.75">
      <c r="A351" s="56"/>
      <c r="B351" s="95"/>
      <c r="C351" s="87"/>
      <c r="D351" s="88"/>
      <c r="E351" s="63"/>
    </row>
    <row r="352" spans="1:5" ht="15.75">
      <c r="A352" s="56"/>
      <c r="B352" s="95"/>
      <c r="C352" s="87"/>
      <c r="D352" s="88"/>
      <c r="E352" s="63"/>
    </row>
    <row r="353" spans="1:5" ht="15.75">
      <c r="A353" s="56"/>
      <c r="B353" s="95"/>
      <c r="C353" s="87"/>
      <c r="D353" s="88"/>
      <c r="E353" s="63"/>
    </row>
    <row r="354" spans="1:5" ht="15.75">
      <c r="A354" s="56"/>
      <c r="B354" s="95"/>
      <c r="C354" s="87"/>
      <c r="D354" s="88"/>
      <c r="E354" s="63"/>
    </row>
    <row r="355" spans="1:5" ht="15.75">
      <c r="A355" s="56"/>
      <c r="B355" s="95"/>
      <c r="C355" s="87"/>
      <c r="D355" s="88"/>
      <c r="E355" s="63"/>
    </row>
    <row r="356" spans="1:5" ht="15.75">
      <c r="A356" s="56"/>
      <c r="B356" s="95"/>
      <c r="C356" s="87"/>
      <c r="D356" s="88"/>
      <c r="E356" s="63"/>
    </row>
    <row r="357" spans="1:5" ht="15.75">
      <c r="A357" s="56"/>
      <c r="B357" s="95"/>
      <c r="C357" s="87"/>
      <c r="D357" s="88"/>
      <c r="E357" s="63"/>
    </row>
    <row r="358" spans="1:5" ht="15.75">
      <c r="A358" s="56"/>
      <c r="B358" s="95"/>
      <c r="C358" s="87"/>
      <c r="D358" s="88"/>
      <c r="E358" s="63"/>
    </row>
    <row r="359" spans="1:5" ht="15">
      <c r="A359" s="56"/>
      <c r="B359" s="96"/>
      <c r="C359" s="96"/>
      <c r="D359" s="96"/>
      <c r="E359" s="96"/>
    </row>
    <row r="360" spans="1:5" ht="15">
      <c r="A360" s="97"/>
      <c r="B360" s="58"/>
      <c r="C360" s="58"/>
      <c r="D360" s="58"/>
      <c r="E360" s="59"/>
    </row>
    <row r="361" spans="1:5" ht="15.75">
      <c r="A361" s="98"/>
      <c r="B361" s="99" t="s">
        <v>44</v>
      </c>
      <c r="C361" s="98"/>
      <c r="D361" s="98"/>
      <c r="E361" s="100"/>
    </row>
  </sheetData>
  <sheetProtection/>
  <mergeCells count="2">
    <mergeCell ref="B2:F2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2" width="9.140625" style="0" customWidth="1"/>
    <col min="3" max="3" width="12.28125" style="0" customWidth="1"/>
    <col min="4" max="16384" width="9.140625" style="0" customWidth="1"/>
  </cols>
  <sheetData>
    <row r="6" spans="3:6" ht="15">
      <c r="C6" s="578" t="s">
        <v>145</v>
      </c>
      <c r="D6" s="578"/>
      <c r="E6" s="578"/>
      <c r="F6" s="578"/>
    </row>
    <row r="7" spans="1:6" ht="15">
      <c r="A7" t="s">
        <v>32</v>
      </c>
      <c r="C7" s="578" t="s">
        <v>146</v>
      </c>
      <c r="D7" s="578"/>
      <c r="E7" s="578"/>
      <c r="F7" s="578"/>
    </row>
    <row r="8" spans="3:6" s="330" customFormat="1" ht="15">
      <c r="C8" s="333"/>
      <c r="D8" s="333"/>
      <c r="E8" s="333"/>
      <c r="F8" s="333"/>
    </row>
    <row r="9" spans="3:5" ht="15">
      <c r="C9" s="30" t="s">
        <v>134</v>
      </c>
      <c r="D9" s="30" t="s">
        <v>135</v>
      </c>
      <c r="E9" s="30" t="s">
        <v>37</v>
      </c>
    </row>
    <row r="10" spans="3:5" ht="15">
      <c r="C10" t="s">
        <v>136</v>
      </c>
      <c r="D10" s="330">
        <v>3535</v>
      </c>
      <c r="E10" s="330">
        <v>7353</v>
      </c>
    </row>
    <row r="11" spans="3:5" ht="15">
      <c r="C11" t="s">
        <v>137</v>
      </c>
      <c r="D11" s="330">
        <v>6016</v>
      </c>
      <c r="E11" s="330">
        <v>7288</v>
      </c>
    </row>
    <row r="12" spans="3:5" ht="15">
      <c r="C12" t="s">
        <v>138</v>
      </c>
      <c r="D12" s="330">
        <v>1857</v>
      </c>
      <c r="E12" s="330">
        <v>2684</v>
      </c>
    </row>
    <row r="13" spans="3:5" ht="15">
      <c r="C13" t="s">
        <v>139</v>
      </c>
      <c r="D13">
        <v>2071</v>
      </c>
      <c r="E13">
        <v>2098</v>
      </c>
    </row>
    <row r="14" spans="3:5" ht="15">
      <c r="C14" t="s">
        <v>140</v>
      </c>
      <c r="D14">
        <v>2842</v>
      </c>
      <c r="E14">
        <v>4380</v>
      </c>
    </row>
    <row r="15" spans="3:5" ht="15">
      <c r="C15" t="s">
        <v>141</v>
      </c>
      <c r="D15" s="330">
        <v>1365</v>
      </c>
      <c r="E15" s="330">
        <v>3539</v>
      </c>
    </row>
    <row r="16" spans="3:5" ht="15">
      <c r="C16" t="s">
        <v>142</v>
      </c>
      <c r="D16">
        <v>2042</v>
      </c>
      <c r="E16">
        <v>2466</v>
      </c>
    </row>
    <row r="17" spans="3:5" ht="15">
      <c r="C17" t="s">
        <v>143</v>
      </c>
      <c r="D17">
        <v>7897</v>
      </c>
      <c r="E17">
        <v>20531</v>
      </c>
    </row>
    <row r="18" spans="3:5" ht="15">
      <c r="C18" s="30" t="s">
        <v>144</v>
      </c>
      <c r="D18" s="30">
        <f>SUM(D10:D17)</f>
        <v>27625</v>
      </c>
      <c r="E18" s="30">
        <f>SUM(E10:E17)</f>
        <v>50339</v>
      </c>
    </row>
    <row r="20" ht="15">
      <c r="D20" s="330"/>
    </row>
    <row r="22" ht="15">
      <c r="D22" s="330"/>
    </row>
    <row r="23" ht="15">
      <c r="D23" s="330"/>
    </row>
    <row r="24" ht="15">
      <c r="D24" s="330"/>
    </row>
  </sheetData>
  <sheetProtection/>
  <mergeCells count="2">
    <mergeCell ref="C6:F6"/>
    <mergeCell ref="C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I9" sqref="I9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  <col min="7" max="16384" width="9.140625" style="0" customWidth="1"/>
  </cols>
  <sheetData>
    <row r="1" spans="2:6" ht="30">
      <c r="B1" s="47" t="s">
        <v>45</v>
      </c>
      <c r="C1" s="47"/>
      <c r="D1" s="51"/>
      <c r="E1" s="51"/>
      <c r="F1" s="51"/>
    </row>
    <row r="2" spans="2:6" ht="15">
      <c r="B2" s="47" t="s">
        <v>46</v>
      </c>
      <c r="C2" s="47"/>
      <c r="D2" s="51"/>
      <c r="E2" s="51"/>
      <c r="F2" s="51"/>
    </row>
    <row r="3" spans="2:6" ht="15">
      <c r="B3" s="48"/>
      <c r="C3" s="48"/>
      <c r="D3" s="52"/>
      <c r="E3" s="52"/>
      <c r="F3" s="52"/>
    </row>
    <row r="4" spans="2:6" ht="60">
      <c r="B4" s="48" t="s">
        <v>47</v>
      </c>
      <c r="C4" s="48"/>
      <c r="D4" s="52"/>
      <c r="E4" s="52"/>
      <c r="F4" s="52"/>
    </row>
    <row r="5" spans="2:6" ht="15">
      <c r="B5" s="48"/>
      <c r="C5" s="48"/>
      <c r="D5" s="52"/>
      <c r="E5" s="52"/>
      <c r="F5" s="52"/>
    </row>
    <row r="6" spans="2:6" ht="30">
      <c r="B6" s="47" t="s">
        <v>48</v>
      </c>
      <c r="C6" s="47"/>
      <c r="D6" s="51"/>
      <c r="E6" s="51" t="s">
        <v>49</v>
      </c>
      <c r="F6" s="51" t="s">
        <v>50</v>
      </c>
    </row>
    <row r="7" spans="2:6" ht="15.75" thickBot="1">
      <c r="B7" s="48"/>
      <c r="C7" s="48"/>
      <c r="D7" s="52"/>
      <c r="E7" s="52"/>
      <c r="F7" s="52"/>
    </row>
    <row r="8" spans="2:6" ht="45.75" thickBot="1">
      <c r="B8" s="49" t="s">
        <v>51</v>
      </c>
      <c r="C8" s="50"/>
      <c r="D8" s="53"/>
      <c r="E8" s="53">
        <v>77</v>
      </c>
      <c r="F8" s="54" t="s">
        <v>52</v>
      </c>
    </row>
    <row r="9" spans="2:6" ht="15">
      <c r="B9" s="48"/>
      <c r="C9" s="48"/>
      <c r="D9" s="52"/>
      <c r="E9" s="52"/>
      <c r="F9" s="5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3"/>
  <sheetViews>
    <sheetView zoomScalePageLayoutView="0" workbookViewId="0" topLeftCell="A185">
      <selection activeCell="H200" sqref="H200"/>
    </sheetView>
  </sheetViews>
  <sheetFormatPr defaultColWidth="11.421875" defaultRowHeight="15"/>
  <cols>
    <col min="1" max="1" width="6.7109375" style="0" customWidth="1"/>
    <col min="2" max="2" width="22.8515625" style="0" customWidth="1"/>
    <col min="3" max="3" width="16.57421875" style="0" customWidth="1"/>
    <col min="4" max="4" width="16.00390625" style="0" customWidth="1"/>
    <col min="5" max="5" width="9.421875" style="0" customWidth="1"/>
    <col min="6" max="16384" width="9.140625" style="0" customWidth="1"/>
  </cols>
  <sheetData>
    <row r="1" spans="2:5" s="46" customFormat="1" ht="20.25">
      <c r="B1" s="574"/>
      <c r="C1" s="574"/>
      <c r="D1" s="574"/>
      <c r="E1" s="574"/>
    </row>
    <row r="2" spans="1:6" s="46" customFormat="1" ht="15.75">
      <c r="A2" s="33"/>
      <c r="B2" s="572" t="s">
        <v>57</v>
      </c>
      <c r="C2" s="572"/>
      <c r="D2" s="572"/>
      <c r="E2" s="572"/>
      <c r="F2" s="572"/>
    </row>
    <row r="3" spans="1:6" s="46" customFormat="1" ht="15.75">
      <c r="A3" s="33"/>
      <c r="B3" s="573" t="s">
        <v>1522</v>
      </c>
      <c r="C3" s="573"/>
      <c r="D3" s="573"/>
      <c r="E3" s="573"/>
      <c r="F3" s="573"/>
    </row>
    <row r="4" spans="1:6" s="46" customFormat="1" ht="21">
      <c r="A4" s="33"/>
      <c r="B4" s="143"/>
      <c r="C4" s="144"/>
      <c r="D4" s="144"/>
      <c r="E4" s="144"/>
      <c r="F4" s="144"/>
    </row>
    <row r="5" spans="1:6" s="46" customFormat="1" ht="15">
      <c r="A5" s="215"/>
      <c r="B5" s="227" t="s">
        <v>41</v>
      </c>
      <c r="C5" s="215"/>
      <c r="D5" s="215"/>
      <c r="E5" s="215"/>
      <c r="F5" s="215"/>
    </row>
    <row r="6" spans="1:6" ht="15">
      <c r="A6" s="226" t="s">
        <v>39</v>
      </c>
      <c r="B6" s="228" t="s">
        <v>35</v>
      </c>
      <c r="C6" s="229" t="s">
        <v>36</v>
      </c>
      <c r="D6" s="229" t="s">
        <v>38</v>
      </c>
      <c r="E6" s="229" t="s">
        <v>53</v>
      </c>
      <c r="F6" s="229" t="s">
        <v>37</v>
      </c>
    </row>
    <row r="7" spans="1:6" ht="15">
      <c r="A7" s="125">
        <v>1</v>
      </c>
      <c r="B7" s="398" t="s">
        <v>167</v>
      </c>
      <c r="C7" s="324" t="s">
        <v>127</v>
      </c>
      <c r="D7" s="324" t="s">
        <v>128</v>
      </c>
      <c r="E7" s="324">
        <v>16</v>
      </c>
      <c r="F7" s="324">
        <v>16</v>
      </c>
    </row>
    <row r="8" spans="1:6" ht="15" customHeight="1">
      <c r="A8" s="125">
        <v>2</v>
      </c>
      <c r="B8" s="329" t="s">
        <v>151</v>
      </c>
      <c r="C8" s="399" t="s">
        <v>86</v>
      </c>
      <c r="D8" s="399" t="s">
        <v>87</v>
      </c>
      <c r="E8" s="399">
        <v>20</v>
      </c>
      <c r="F8" s="399">
        <v>30</v>
      </c>
    </row>
    <row r="9" spans="1:6" ht="15">
      <c r="A9" s="125">
        <v>3</v>
      </c>
      <c r="B9" s="400" t="s">
        <v>152</v>
      </c>
      <c r="C9" s="325" t="s">
        <v>153</v>
      </c>
      <c r="D9" s="325" t="s">
        <v>154</v>
      </c>
      <c r="E9" s="401">
        <v>36</v>
      </c>
      <c r="F9" s="325">
        <v>54</v>
      </c>
    </row>
    <row r="10" spans="1:6" ht="15">
      <c r="A10" s="125">
        <v>4</v>
      </c>
      <c r="B10" s="400" t="s">
        <v>155</v>
      </c>
      <c r="C10" s="325" t="s">
        <v>156</v>
      </c>
      <c r="D10" s="325" t="s">
        <v>154</v>
      </c>
      <c r="E10" s="401">
        <v>36</v>
      </c>
      <c r="F10" s="325">
        <v>54</v>
      </c>
    </row>
    <row r="11" spans="1:6" ht="15">
      <c r="A11" s="125">
        <v>5</v>
      </c>
      <c r="B11" s="400" t="s">
        <v>168</v>
      </c>
      <c r="C11" s="325" t="s">
        <v>157</v>
      </c>
      <c r="D11" s="325" t="s">
        <v>154</v>
      </c>
      <c r="E11" s="401">
        <v>36</v>
      </c>
      <c r="F11" s="325">
        <v>36</v>
      </c>
    </row>
    <row r="12" spans="1:6" ht="15">
      <c r="A12" s="125">
        <v>6</v>
      </c>
      <c r="B12" s="400" t="s">
        <v>158</v>
      </c>
      <c r="C12" s="325" t="s">
        <v>159</v>
      </c>
      <c r="D12" s="325" t="s">
        <v>154</v>
      </c>
      <c r="E12" s="401">
        <v>72</v>
      </c>
      <c r="F12" s="325">
        <v>95</v>
      </c>
    </row>
    <row r="13" spans="1:6" ht="15">
      <c r="A13" s="125">
        <v>7</v>
      </c>
      <c r="B13" s="503" t="s">
        <v>160</v>
      </c>
      <c r="C13" s="386" t="s">
        <v>161</v>
      </c>
      <c r="D13" s="386" t="s">
        <v>162</v>
      </c>
      <c r="E13" s="387">
        <v>36</v>
      </c>
      <c r="F13" s="386">
        <v>50</v>
      </c>
    </row>
    <row r="14" spans="1:6" ht="15">
      <c r="A14" s="125">
        <v>8</v>
      </c>
      <c r="B14" s="503" t="s">
        <v>163</v>
      </c>
      <c r="C14" s="386" t="s">
        <v>164</v>
      </c>
      <c r="D14" s="386" t="s">
        <v>162</v>
      </c>
      <c r="E14" s="387">
        <v>36</v>
      </c>
      <c r="F14" s="386">
        <v>43</v>
      </c>
    </row>
    <row r="15" spans="1:6" ht="12.75" customHeight="1">
      <c r="A15" s="125">
        <v>9</v>
      </c>
      <c r="B15" s="400" t="s">
        <v>165</v>
      </c>
      <c r="C15" s="325" t="s">
        <v>166</v>
      </c>
      <c r="D15" s="325" t="s">
        <v>154</v>
      </c>
      <c r="E15" s="401">
        <v>36</v>
      </c>
      <c r="F15" s="325">
        <v>36</v>
      </c>
    </row>
    <row r="16" spans="1:6" ht="15">
      <c r="A16" s="125">
        <v>10</v>
      </c>
      <c r="B16" s="410" t="s">
        <v>239</v>
      </c>
      <c r="C16" s="410" t="s">
        <v>240</v>
      </c>
      <c r="D16" s="410" t="s">
        <v>241</v>
      </c>
      <c r="E16" s="410">
        <v>36</v>
      </c>
      <c r="F16" s="410">
        <v>36</v>
      </c>
    </row>
    <row r="17" spans="1:6" ht="15">
      <c r="A17" s="125">
        <v>11</v>
      </c>
      <c r="B17" s="411" t="s">
        <v>242</v>
      </c>
      <c r="C17" s="410" t="s">
        <v>243</v>
      </c>
      <c r="D17" s="411" t="s">
        <v>244</v>
      </c>
      <c r="E17" s="412">
        <v>16</v>
      </c>
      <c r="F17" s="412">
        <v>16</v>
      </c>
    </row>
    <row r="18" spans="1:6" ht="15">
      <c r="A18" s="125">
        <v>12</v>
      </c>
      <c r="B18" s="411" t="s">
        <v>245</v>
      </c>
      <c r="C18" s="410" t="s">
        <v>246</v>
      </c>
      <c r="D18" s="411" t="s">
        <v>247</v>
      </c>
      <c r="E18" s="412">
        <v>33</v>
      </c>
      <c r="F18" s="412">
        <v>33</v>
      </c>
    </row>
    <row r="19" spans="1:6" ht="15">
      <c r="A19" s="125">
        <v>13</v>
      </c>
      <c r="B19" s="411" t="s">
        <v>167</v>
      </c>
      <c r="C19" s="410" t="s">
        <v>127</v>
      </c>
      <c r="D19" s="411" t="s">
        <v>128</v>
      </c>
      <c r="E19" s="412">
        <v>24</v>
      </c>
      <c r="F19" s="412">
        <v>24</v>
      </c>
    </row>
    <row r="20" spans="1:6" s="46" customFormat="1" ht="15">
      <c r="A20" s="125">
        <v>14</v>
      </c>
      <c r="B20" s="411" t="s">
        <v>248</v>
      </c>
      <c r="C20" s="410" t="s">
        <v>249</v>
      </c>
      <c r="D20" s="411" t="s">
        <v>247</v>
      </c>
      <c r="E20" s="412">
        <v>36</v>
      </c>
      <c r="F20" s="412">
        <v>36</v>
      </c>
    </row>
    <row r="21" spans="1:6" s="46" customFormat="1" ht="15">
      <c r="A21" s="125">
        <v>15</v>
      </c>
      <c r="B21" s="411" t="s">
        <v>250</v>
      </c>
      <c r="C21" s="410" t="s">
        <v>251</v>
      </c>
      <c r="D21" s="411" t="s">
        <v>247</v>
      </c>
      <c r="E21" s="412">
        <v>16</v>
      </c>
      <c r="F21" s="412">
        <v>16</v>
      </c>
    </row>
    <row r="22" spans="1:6" s="46" customFormat="1" ht="15">
      <c r="A22" s="125">
        <v>16</v>
      </c>
      <c r="B22" s="326" t="s">
        <v>252</v>
      </c>
      <c r="C22" s="327" t="s">
        <v>86</v>
      </c>
      <c r="D22" s="327" t="s">
        <v>87</v>
      </c>
      <c r="E22" s="327">
        <v>102</v>
      </c>
      <c r="F22" s="327">
        <v>102</v>
      </c>
    </row>
    <row r="23" spans="1:6" s="225" customFormat="1" ht="15">
      <c r="A23" s="125">
        <v>17</v>
      </c>
      <c r="B23" s="326" t="s">
        <v>253</v>
      </c>
      <c r="C23" s="327" t="s">
        <v>254</v>
      </c>
      <c r="D23" s="327" t="s">
        <v>255</v>
      </c>
      <c r="E23" s="327">
        <v>36</v>
      </c>
      <c r="F23" s="327">
        <v>36</v>
      </c>
    </row>
    <row r="24" spans="1:6" s="225" customFormat="1" ht="15">
      <c r="A24" s="125">
        <v>18</v>
      </c>
      <c r="B24" s="326" t="s">
        <v>256</v>
      </c>
      <c r="C24" s="327" t="s">
        <v>257</v>
      </c>
      <c r="D24" s="327" t="s">
        <v>255</v>
      </c>
      <c r="E24" s="327">
        <v>36</v>
      </c>
      <c r="F24" s="327">
        <v>36</v>
      </c>
    </row>
    <row r="25" spans="1:6" s="225" customFormat="1" ht="15">
      <c r="A25" s="125">
        <v>19</v>
      </c>
      <c r="B25" s="326" t="s">
        <v>258</v>
      </c>
      <c r="C25" s="327" t="s">
        <v>259</v>
      </c>
      <c r="D25" s="327" t="s">
        <v>260</v>
      </c>
      <c r="E25" s="327">
        <v>40</v>
      </c>
      <c r="F25" s="327">
        <v>40</v>
      </c>
    </row>
    <row r="26" spans="1:6" s="225" customFormat="1" ht="15">
      <c r="A26" s="125">
        <v>20</v>
      </c>
      <c r="B26" s="326" t="s">
        <v>261</v>
      </c>
      <c r="C26" s="327" t="s">
        <v>262</v>
      </c>
      <c r="D26" s="327" t="s">
        <v>263</v>
      </c>
      <c r="E26" s="327">
        <v>15</v>
      </c>
      <c r="F26" s="327">
        <v>15</v>
      </c>
    </row>
    <row r="27" spans="1:6" s="225" customFormat="1" ht="15">
      <c r="A27" s="125">
        <v>21</v>
      </c>
      <c r="B27" s="326" t="s">
        <v>264</v>
      </c>
      <c r="C27" s="327" t="s">
        <v>265</v>
      </c>
      <c r="D27" s="327" t="s">
        <v>266</v>
      </c>
      <c r="E27" s="327">
        <v>16</v>
      </c>
      <c r="F27" s="327">
        <v>16</v>
      </c>
    </row>
    <row r="28" spans="1:6" s="225" customFormat="1" ht="15">
      <c r="A28" s="125">
        <v>22</v>
      </c>
      <c r="B28" s="315" t="s">
        <v>267</v>
      </c>
      <c r="C28" s="257" t="s">
        <v>268</v>
      </c>
      <c r="D28" s="315" t="s">
        <v>269</v>
      </c>
      <c r="E28" s="325">
        <v>36</v>
      </c>
      <c r="F28" s="401">
        <v>36</v>
      </c>
    </row>
    <row r="29" spans="1:6" s="225" customFormat="1" ht="15">
      <c r="A29" s="125">
        <v>23</v>
      </c>
      <c r="B29" s="304" t="s">
        <v>270</v>
      </c>
      <c r="C29" s="413" t="s">
        <v>271</v>
      </c>
      <c r="D29" s="315" t="s">
        <v>269</v>
      </c>
      <c r="E29" s="216">
        <v>36</v>
      </c>
      <c r="F29" s="216">
        <v>36</v>
      </c>
    </row>
    <row r="30" spans="1:6" s="225" customFormat="1" ht="15">
      <c r="A30" s="125">
        <v>24</v>
      </c>
      <c r="B30" s="315" t="s">
        <v>1004</v>
      </c>
      <c r="C30" s="325" t="s">
        <v>272</v>
      </c>
      <c r="D30" s="315" t="s">
        <v>269</v>
      </c>
      <c r="E30" s="325">
        <v>40</v>
      </c>
      <c r="F30" s="401">
        <v>40</v>
      </c>
    </row>
    <row r="31" spans="1:6" s="225" customFormat="1" ht="15">
      <c r="A31" s="125">
        <v>25</v>
      </c>
      <c r="B31" s="304" t="s">
        <v>273</v>
      </c>
      <c r="C31" s="216" t="s">
        <v>274</v>
      </c>
      <c r="D31" s="304" t="s">
        <v>275</v>
      </c>
      <c r="E31" s="325">
        <v>30</v>
      </c>
      <c r="F31" s="401">
        <v>30</v>
      </c>
    </row>
    <row r="32" spans="1:6" s="225" customFormat="1" ht="15">
      <c r="A32" s="125">
        <v>26</v>
      </c>
      <c r="B32" s="315" t="s">
        <v>276</v>
      </c>
      <c r="C32" s="325" t="s">
        <v>277</v>
      </c>
      <c r="D32" s="304" t="s">
        <v>278</v>
      </c>
      <c r="E32" s="325">
        <v>25</v>
      </c>
      <c r="F32" s="401">
        <v>25</v>
      </c>
    </row>
    <row r="33" spans="1:6" s="225" customFormat="1" ht="15">
      <c r="A33" s="125">
        <v>27</v>
      </c>
      <c r="B33" s="315" t="s">
        <v>279</v>
      </c>
      <c r="C33" s="325" t="s">
        <v>280</v>
      </c>
      <c r="D33" s="315" t="s">
        <v>281</v>
      </c>
      <c r="E33" s="325">
        <v>36</v>
      </c>
      <c r="F33" s="401">
        <v>36</v>
      </c>
    </row>
    <row r="34" spans="1:6" s="225" customFormat="1" ht="15">
      <c r="A34" s="125">
        <v>28</v>
      </c>
      <c r="B34" s="414" t="s">
        <v>282</v>
      </c>
      <c r="C34" s="324" t="s">
        <v>283</v>
      </c>
      <c r="D34" s="328" t="s">
        <v>284</v>
      </c>
      <c r="E34" s="383">
        <v>15</v>
      </c>
      <c r="F34" s="383">
        <v>15</v>
      </c>
    </row>
    <row r="35" spans="1:6" s="225" customFormat="1" ht="15">
      <c r="A35" s="125">
        <v>29</v>
      </c>
      <c r="B35" s="415" t="s">
        <v>285</v>
      </c>
      <c r="C35" s="324" t="s">
        <v>286</v>
      </c>
      <c r="D35" s="328" t="s">
        <v>287</v>
      </c>
      <c r="E35" s="383">
        <v>52</v>
      </c>
      <c r="F35" s="416">
        <v>52</v>
      </c>
    </row>
    <row r="36" spans="1:6" s="225" customFormat="1" ht="15">
      <c r="A36" s="125">
        <v>30</v>
      </c>
      <c r="B36" s="415" t="s">
        <v>288</v>
      </c>
      <c r="C36" s="324" t="s">
        <v>289</v>
      </c>
      <c r="D36" s="328" t="s">
        <v>287</v>
      </c>
      <c r="E36" s="383">
        <v>20</v>
      </c>
      <c r="F36" s="416">
        <v>20</v>
      </c>
    </row>
    <row r="37" spans="1:6" s="225" customFormat="1" ht="15">
      <c r="A37" s="125">
        <v>31</v>
      </c>
      <c r="B37" s="415" t="s">
        <v>290</v>
      </c>
      <c r="C37" s="324" t="s">
        <v>291</v>
      </c>
      <c r="D37" s="328" t="s">
        <v>287</v>
      </c>
      <c r="E37" s="383">
        <v>16</v>
      </c>
      <c r="F37" s="416">
        <v>16</v>
      </c>
    </row>
    <row r="38" spans="1:6" s="225" customFormat="1" ht="15">
      <c r="A38" s="125">
        <v>32</v>
      </c>
      <c r="B38" s="415" t="s">
        <v>292</v>
      </c>
      <c r="C38" s="324" t="s">
        <v>293</v>
      </c>
      <c r="D38" s="328" t="s">
        <v>287</v>
      </c>
      <c r="E38" s="383">
        <v>20</v>
      </c>
      <c r="F38" s="416">
        <v>20</v>
      </c>
    </row>
    <row r="39" spans="1:6" s="225" customFormat="1" ht="15">
      <c r="A39" s="125">
        <v>33</v>
      </c>
      <c r="B39" s="415" t="s">
        <v>294</v>
      </c>
      <c r="C39" s="324" t="s">
        <v>295</v>
      </c>
      <c r="D39" s="328" t="s">
        <v>284</v>
      </c>
      <c r="E39" s="383">
        <v>36</v>
      </c>
      <c r="F39" s="416">
        <v>36</v>
      </c>
    </row>
    <row r="40" spans="1:6" s="225" customFormat="1" ht="15">
      <c r="A40" s="125">
        <v>34</v>
      </c>
      <c r="B40" s="415" t="s">
        <v>296</v>
      </c>
      <c r="C40" s="324" t="s">
        <v>297</v>
      </c>
      <c r="D40" s="328" t="s">
        <v>298</v>
      </c>
      <c r="E40" s="383">
        <v>20</v>
      </c>
      <c r="F40" s="416">
        <v>20</v>
      </c>
    </row>
    <row r="41" spans="1:6" s="225" customFormat="1" ht="15">
      <c r="A41" s="125">
        <v>35</v>
      </c>
      <c r="B41" s="415" t="s">
        <v>299</v>
      </c>
      <c r="C41" s="324" t="s">
        <v>300</v>
      </c>
      <c r="D41" s="328" t="s">
        <v>301</v>
      </c>
      <c r="E41" s="383">
        <v>36</v>
      </c>
      <c r="F41" s="416">
        <v>36</v>
      </c>
    </row>
    <row r="42" spans="1:6" s="225" customFormat="1" ht="15">
      <c r="A42" s="125">
        <v>36</v>
      </c>
      <c r="B42" s="328" t="s">
        <v>302</v>
      </c>
      <c r="C42" s="324" t="s">
        <v>303</v>
      </c>
      <c r="D42" s="318" t="s">
        <v>304</v>
      </c>
      <c r="E42" s="383">
        <v>36</v>
      </c>
      <c r="F42" s="416">
        <v>36</v>
      </c>
    </row>
    <row r="43" spans="1:6" s="225" customFormat="1" ht="15">
      <c r="A43" s="125">
        <v>37</v>
      </c>
      <c r="B43" s="328" t="s">
        <v>305</v>
      </c>
      <c r="C43" s="417" t="s">
        <v>306</v>
      </c>
      <c r="D43" s="318" t="s">
        <v>301</v>
      </c>
      <c r="E43" s="383">
        <v>36</v>
      </c>
      <c r="F43" s="416">
        <v>36</v>
      </c>
    </row>
    <row r="44" spans="1:6" s="225" customFormat="1" ht="15">
      <c r="A44" s="125">
        <v>38</v>
      </c>
      <c r="B44" s="316" t="s">
        <v>307</v>
      </c>
      <c r="C44" s="418" t="s">
        <v>308</v>
      </c>
      <c r="D44" s="318" t="s">
        <v>309</v>
      </c>
      <c r="E44" s="329">
        <v>16</v>
      </c>
      <c r="F44" s="329">
        <v>16</v>
      </c>
    </row>
    <row r="45" spans="1:6" s="225" customFormat="1" ht="15">
      <c r="A45" s="125">
        <v>39</v>
      </c>
      <c r="B45" s="410" t="s">
        <v>958</v>
      </c>
      <c r="C45" s="410" t="s">
        <v>959</v>
      </c>
      <c r="D45" s="460" t="s">
        <v>960</v>
      </c>
      <c r="E45" s="461">
        <v>20</v>
      </c>
      <c r="F45" s="461">
        <v>20</v>
      </c>
    </row>
    <row r="46" spans="1:6" s="225" customFormat="1" ht="15">
      <c r="A46" s="217">
        <v>40</v>
      </c>
      <c r="B46" s="410" t="s">
        <v>961</v>
      </c>
      <c r="C46" s="410" t="s">
        <v>962</v>
      </c>
      <c r="D46" s="460" t="s">
        <v>960</v>
      </c>
      <c r="E46" s="461">
        <v>15</v>
      </c>
      <c r="F46" s="461">
        <v>15</v>
      </c>
    </row>
    <row r="47" spans="1:6" s="225" customFormat="1" ht="15">
      <c r="A47" s="217">
        <v>41</v>
      </c>
      <c r="B47" s="410" t="s">
        <v>963</v>
      </c>
      <c r="C47" s="410" t="s">
        <v>249</v>
      </c>
      <c r="D47" s="462" t="s">
        <v>247</v>
      </c>
      <c r="E47" s="366">
        <v>20</v>
      </c>
      <c r="F47" s="366">
        <v>20</v>
      </c>
    </row>
    <row r="48" spans="1:6" s="225" customFormat="1" ht="15">
      <c r="A48" s="217">
        <v>42</v>
      </c>
      <c r="B48" s="410" t="s">
        <v>1002</v>
      </c>
      <c r="C48" s="410" t="s">
        <v>964</v>
      </c>
      <c r="D48" s="460" t="s">
        <v>960</v>
      </c>
      <c r="E48" s="399">
        <v>15</v>
      </c>
      <c r="F48" s="399">
        <v>15</v>
      </c>
    </row>
    <row r="49" spans="1:6" s="225" customFormat="1" ht="15">
      <c r="A49" s="217">
        <v>43</v>
      </c>
      <c r="B49" s="326" t="s">
        <v>965</v>
      </c>
      <c r="C49" s="327" t="s">
        <v>966</v>
      </c>
      <c r="D49" s="327" t="s">
        <v>967</v>
      </c>
      <c r="E49" s="327">
        <v>30</v>
      </c>
      <c r="F49" s="327">
        <v>30</v>
      </c>
    </row>
    <row r="50" spans="1:6" s="225" customFormat="1" ht="15">
      <c r="A50" s="217">
        <v>44</v>
      </c>
      <c r="B50" s="326" t="s">
        <v>968</v>
      </c>
      <c r="C50" s="327" t="s">
        <v>969</v>
      </c>
      <c r="D50" s="327" t="s">
        <v>967</v>
      </c>
      <c r="E50" s="327">
        <v>30</v>
      </c>
      <c r="F50" s="327">
        <v>30</v>
      </c>
    </row>
    <row r="51" spans="1:6" s="225" customFormat="1" ht="15">
      <c r="A51" s="217">
        <v>45</v>
      </c>
      <c r="B51" s="326" t="s">
        <v>970</v>
      </c>
      <c r="C51" s="327" t="s">
        <v>259</v>
      </c>
      <c r="D51" s="327" t="s">
        <v>260</v>
      </c>
      <c r="E51" s="327">
        <v>15</v>
      </c>
      <c r="F51" s="327">
        <v>15</v>
      </c>
    </row>
    <row r="52" spans="1:6" s="225" customFormat="1" ht="15">
      <c r="A52" s="217">
        <v>46</v>
      </c>
      <c r="B52" s="326" t="s">
        <v>971</v>
      </c>
      <c r="C52" s="327" t="s">
        <v>159</v>
      </c>
      <c r="D52" s="327" t="s">
        <v>154</v>
      </c>
      <c r="E52" s="327">
        <v>100</v>
      </c>
      <c r="F52" s="327">
        <v>100</v>
      </c>
    </row>
    <row r="53" spans="1:6" s="225" customFormat="1" ht="15">
      <c r="A53" s="217">
        <v>47</v>
      </c>
      <c r="B53" s="315" t="s">
        <v>279</v>
      </c>
      <c r="C53" s="325" t="s">
        <v>280</v>
      </c>
      <c r="D53" s="315" t="s">
        <v>281</v>
      </c>
      <c r="E53" s="325">
        <v>30</v>
      </c>
      <c r="F53" s="401">
        <v>30</v>
      </c>
    </row>
    <row r="54" spans="1:6" s="225" customFormat="1" ht="15">
      <c r="A54" s="217">
        <v>48</v>
      </c>
      <c r="B54" s="315" t="s">
        <v>972</v>
      </c>
      <c r="C54" s="325" t="s">
        <v>973</v>
      </c>
      <c r="D54" s="315" t="s">
        <v>278</v>
      </c>
      <c r="E54" s="325">
        <v>40</v>
      </c>
      <c r="F54" s="325">
        <v>40</v>
      </c>
    </row>
    <row r="55" spans="1:6" s="225" customFormat="1" ht="15">
      <c r="A55" s="217">
        <v>49</v>
      </c>
      <c r="B55" s="315" t="s">
        <v>974</v>
      </c>
      <c r="C55" s="325" t="s">
        <v>975</v>
      </c>
      <c r="D55" s="315" t="s">
        <v>275</v>
      </c>
      <c r="E55" s="325">
        <v>15</v>
      </c>
      <c r="F55" s="325">
        <v>15</v>
      </c>
    </row>
    <row r="56" spans="1:6" s="225" customFormat="1" ht="15">
      <c r="A56" s="217">
        <v>50</v>
      </c>
      <c r="B56" s="315" t="s">
        <v>976</v>
      </c>
      <c r="C56" s="325" t="s">
        <v>977</v>
      </c>
      <c r="D56" s="315" t="s">
        <v>275</v>
      </c>
      <c r="E56" s="325">
        <v>10</v>
      </c>
      <c r="F56" s="325">
        <v>10</v>
      </c>
    </row>
    <row r="57" spans="1:6" s="225" customFormat="1" ht="15">
      <c r="A57" s="217">
        <v>51</v>
      </c>
      <c r="B57" s="315" t="s">
        <v>978</v>
      </c>
      <c r="C57" s="325" t="s">
        <v>979</v>
      </c>
      <c r="D57" s="315" t="s">
        <v>275</v>
      </c>
      <c r="E57" s="325">
        <v>30</v>
      </c>
      <c r="F57" s="325">
        <v>30</v>
      </c>
    </row>
    <row r="58" spans="1:6" s="225" customFormat="1" ht="15">
      <c r="A58" s="217">
        <v>52</v>
      </c>
      <c r="B58" s="315" t="s">
        <v>980</v>
      </c>
      <c r="C58" s="325" t="s">
        <v>981</v>
      </c>
      <c r="D58" s="315" t="s">
        <v>275</v>
      </c>
      <c r="E58" s="325">
        <v>10</v>
      </c>
      <c r="F58" s="325">
        <v>10</v>
      </c>
    </row>
    <row r="59" spans="1:6" s="225" customFormat="1" ht="15">
      <c r="A59" s="217">
        <v>53</v>
      </c>
      <c r="B59" s="315" t="s">
        <v>982</v>
      </c>
      <c r="C59" s="325" t="s">
        <v>983</v>
      </c>
      <c r="D59" s="315" t="s">
        <v>275</v>
      </c>
      <c r="E59" s="325">
        <v>10</v>
      </c>
      <c r="F59" s="325">
        <v>10</v>
      </c>
    </row>
    <row r="60" spans="1:6" s="225" customFormat="1" ht="15">
      <c r="A60" s="217">
        <v>54</v>
      </c>
      <c r="B60" s="315" t="s">
        <v>984</v>
      </c>
      <c r="C60" s="395" t="s">
        <v>985</v>
      </c>
      <c r="D60" s="315" t="s">
        <v>986</v>
      </c>
      <c r="E60" s="325">
        <v>25</v>
      </c>
      <c r="F60" s="325">
        <v>25</v>
      </c>
    </row>
    <row r="61" spans="1:6" s="225" customFormat="1" ht="15">
      <c r="A61" s="364">
        <v>55</v>
      </c>
      <c r="B61" s="328" t="s">
        <v>987</v>
      </c>
      <c r="C61" s="463" t="s">
        <v>988</v>
      </c>
      <c r="D61" s="328" t="s">
        <v>278</v>
      </c>
      <c r="E61" s="216">
        <v>10</v>
      </c>
      <c r="F61" s="216">
        <v>10</v>
      </c>
    </row>
    <row r="62" spans="1:6" s="225" customFormat="1" ht="14.25" customHeight="1">
      <c r="A62" s="364">
        <v>56</v>
      </c>
      <c r="B62" s="328" t="s">
        <v>989</v>
      </c>
      <c r="C62" s="463" t="s">
        <v>990</v>
      </c>
      <c r="D62" s="328" t="s">
        <v>278</v>
      </c>
      <c r="E62" s="216">
        <v>20</v>
      </c>
      <c r="F62" s="216">
        <v>20</v>
      </c>
    </row>
    <row r="63" spans="1:6" s="225" customFormat="1" ht="15">
      <c r="A63" s="364">
        <v>57</v>
      </c>
      <c r="B63" s="328" t="s">
        <v>991</v>
      </c>
      <c r="C63" s="463" t="s">
        <v>992</v>
      </c>
      <c r="D63" s="328" t="s">
        <v>278</v>
      </c>
      <c r="E63" s="216">
        <v>20</v>
      </c>
      <c r="F63" s="216">
        <v>20</v>
      </c>
    </row>
    <row r="64" spans="1:6" s="225" customFormat="1" ht="15">
      <c r="A64" s="364">
        <v>58</v>
      </c>
      <c r="B64" s="304" t="s">
        <v>273</v>
      </c>
      <c r="C64" s="216" t="s">
        <v>274</v>
      </c>
      <c r="D64" s="315" t="s">
        <v>275</v>
      </c>
      <c r="E64" s="325">
        <v>30</v>
      </c>
      <c r="F64" s="401">
        <v>30</v>
      </c>
    </row>
    <row r="65" spans="1:6" s="225" customFormat="1" ht="15">
      <c r="A65" s="364">
        <v>59</v>
      </c>
      <c r="B65" s="328" t="s">
        <v>267</v>
      </c>
      <c r="C65" s="257" t="s">
        <v>268</v>
      </c>
      <c r="D65" s="328" t="s">
        <v>269</v>
      </c>
      <c r="E65" s="216">
        <v>30</v>
      </c>
      <c r="F65" s="216">
        <v>30</v>
      </c>
    </row>
    <row r="66" spans="1:6" s="225" customFormat="1" ht="15">
      <c r="A66" s="364">
        <v>60</v>
      </c>
      <c r="B66" s="328" t="s">
        <v>270</v>
      </c>
      <c r="C66" s="413" t="s">
        <v>271</v>
      </c>
      <c r="D66" s="328" t="s">
        <v>269</v>
      </c>
      <c r="E66" s="216">
        <v>20</v>
      </c>
      <c r="F66" s="216">
        <v>20</v>
      </c>
    </row>
    <row r="67" spans="1:6" s="225" customFormat="1" ht="15">
      <c r="A67" s="364">
        <v>61</v>
      </c>
      <c r="B67" s="464" t="s">
        <v>1003</v>
      </c>
      <c r="C67" s="464" t="s">
        <v>993</v>
      </c>
      <c r="D67" s="464" t="s">
        <v>994</v>
      </c>
      <c r="E67" s="465">
        <v>30</v>
      </c>
      <c r="F67" s="465">
        <v>30</v>
      </c>
    </row>
    <row r="68" spans="1:6" s="225" customFormat="1" ht="15">
      <c r="A68" s="364">
        <v>62</v>
      </c>
      <c r="B68" s="466" t="s">
        <v>995</v>
      </c>
      <c r="C68" s="466" t="s">
        <v>996</v>
      </c>
      <c r="D68" s="464" t="s">
        <v>304</v>
      </c>
      <c r="E68" s="465">
        <v>36</v>
      </c>
      <c r="F68" s="465">
        <v>36</v>
      </c>
    </row>
    <row r="69" spans="1:6" s="225" customFormat="1" ht="15">
      <c r="A69" s="364">
        <v>63</v>
      </c>
      <c r="B69" s="466" t="s">
        <v>997</v>
      </c>
      <c r="C69" s="466" t="s">
        <v>998</v>
      </c>
      <c r="D69" s="464" t="s">
        <v>304</v>
      </c>
      <c r="E69" s="465">
        <v>18</v>
      </c>
      <c r="F69" s="465">
        <v>18</v>
      </c>
    </row>
    <row r="70" spans="1:6" s="225" customFormat="1" ht="15">
      <c r="A70" s="364">
        <v>64</v>
      </c>
      <c r="B70" s="311" t="s">
        <v>999</v>
      </c>
      <c r="C70" s="311" t="s">
        <v>303</v>
      </c>
      <c r="D70" s="464" t="s">
        <v>304</v>
      </c>
      <c r="E70" s="465">
        <v>50</v>
      </c>
      <c r="F70" s="465">
        <v>50</v>
      </c>
    </row>
    <row r="71" spans="1:6" s="225" customFormat="1" ht="15">
      <c r="A71" s="364">
        <v>65</v>
      </c>
      <c r="B71" s="311" t="s">
        <v>299</v>
      </c>
      <c r="C71" s="311" t="s">
        <v>300</v>
      </c>
      <c r="D71" s="464" t="s">
        <v>301</v>
      </c>
      <c r="E71" s="465">
        <v>36</v>
      </c>
      <c r="F71" s="465">
        <v>36</v>
      </c>
    </row>
    <row r="72" spans="1:6" s="225" customFormat="1" ht="15">
      <c r="A72" s="364">
        <v>66</v>
      </c>
      <c r="B72" s="464" t="s">
        <v>1000</v>
      </c>
      <c r="C72" s="464" t="s">
        <v>1001</v>
      </c>
      <c r="D72" s="464" t="s">
        <v>301</v>
      </c>
      <c r="E72" s="465">
        <v>50</v>
      </c>
      <c r="F72" s="465">
        <v>50</v>
      </c>
    </row>
    <row r="73" spans="1:6" s="225" customFormat="1" ht="15.75">
      <c r="A73" s="364">
        <v>67</v>
      </c>
      <c r="B73" s="337" t="s">
        <v>1680</v>
      </c>
      <c r="C73" s="337" t="s">
        <v>1681</v>
      </c>
      <c r="D73" s="526" t="s">
        <v>967</v>
      </c>
      <c r="E73" s="461">
        <v>15</v>
      </c>
      <c r="F73" s="461">
        <v>15</v>
      </c>
    </row>
    <row r="74" spans="1:6" s="225" customFormat="1" ht="15">
      <c r="A74" s="217">
        <v>68</v>
      </c>
      <c r="B74" s="337" t="s">
        <v>1682</v>
      </c>
      <c r="C74" s="337" t="s">
        <v>1683</v>
      </c>
      <c r="D74" s="324" t="s">
        <v>967</v>
      </c>
      <c r="E74" s="366">
        <v>15</v>
      </c>
      <c r="F74" s="527">
        <v>15</v>
      </c>
    </row>
    <row r="75" spans="1:6" s="225" customFormat="1" ht="30">
      <c r="A75" s="217">
        <v>69</v>
      </c>
      <c r="B75" s="528" t="s">
        <v>1684</v>
      </c>
      <c r="C75" s="529" t="s">
        <v>1685</v>
      </c>
      <c r="D75" s="530" t="s">
        <v>1686</v>
      </c>
      <c r="E75" s="531">
        <v>20</v>
      </c>
      <c r="F75" s="531">
        <v>20</v>
      </c>
    </row>
    <row r="76" spans="1:6" s="225" customFormat="1" ht="16.5" thickBot="1">
      <c r="A76" s="217">
        <v>70</v>
      </c>
      <c r="B76" s="528" t="s">
        <v>1687</v>
      </c>
      <c r="C76" s="529" t="s">
        <v>1688</v>
      </c>
      <c r="D76" s="530" t="s">
        <v>1686</v>
      </c>
      <c r="E76" s="327">
        <v>20</v>
      </c>
      <c r="F76" s="327">
        <v>20</v>
      </c>
    </row>
    <row r="77" spans="1:6" s="225" customFormat="1" ht="15">
      <c r="A77" s="217">
        <v>71</v>
      </c>
      <c r="B77" s="532" t="s">
        <v>1689</v>
      </c>
      <c r="C77" s="532" t="s">
        <v>1690</v>
      </c>
      <c r="D77" s="382" t="s">
        <v>1691</v>
      </c>
      <c r="E77" s="327">
        <v>36</v>
      </c>
      <c r="F77" s="327">
        <v>40</v>
      </c>
    </row>
    <row r="78" spans="1:6" s="225" customFormat="1" ht="15">
      <c r="A78" s="217">
        <v>72</v>
      </c>
      <c r="B78" s="533" t="s">
        <v>1692</v>
      </c>
      <c r="C78" s="533" t="s">
        <v>1693</v>
      </c>
      <c r="D78" s="382" t="s">
        <v>1691</v>
      </c>
      <c r="E78" s="327">
        <v>37</v>
      </c>
      <c r="F78" s="327">
        <v>40</v>
      </c>
    </row>
    <row r="79" spans="1:6" s="225" customFormat="1" ht="15">
      <c r="A79" s="217">
        <v>73</v>
      </c>
      <c r="B79" s="533" t="s">
        <v>1694</v>
      </c>
      <c r="C79" s="533" t="s">
        <v>1695</v>
      </c>
      <c r="D79" s="382" t="s">
        <v>1691</v>
      </c>
      <c r="E79" s="327">
        <v>35</v>
      </c>
      <c r="F79" s="327">
        <v>35</v>
      </c>
    </row>
    <row r="80" spans="1:6" s="225" customFormat="1" ht="21" customHeight="1">
      <c r="A80" s="217">
        <v>74</v>
      </c>
      <c r="B80" s="337" t="s">
        <v>1696</v>
      </c>
      <c r="C80" s="337" t="s">
        <v>1697</v>
      </c>
      <c r="D80" s="328" t="s">
        <v>263</v>
      </c>
      <c r="E80" s="383">
        <v>40</v>
      </c>
      <c r="F80" s="383">
        <v>40</v>
      </c>
    </row>
    <row r="81" spans="1:6" s="225" customFormat="1" ht="15">
      <c r="A81" s="217">
        <v>75</v>
      </c>
      <c r="B81" s="337" t="s">
        <v>1698</v>
      </c>
      <c r="C81" s="337" t="s">
        <v>1699</v>
      </c>
      <c r="D81" s="328" t="s">
        <v>263</v>
      </c>
      <c r="E81" s="383">
        <v>20</v>
      </c>
      <c r="F81" s="383">
        <v>20</v>
      </c>
    </row>
    <row r="82" spans="1:6" s="46" customFormat="1" ht="15">
      <c r="A82" s="215"/>
      <c r="B82" s="230" t="s">
        <v>60</v>
      </c>
      <c r="C82" s="231"/>
      <c r="D82" s="232"/>
      <c r="E82" s="233">
        <f>SUM(E7:E81)</f>
        <v>2239</v>
      </c>
      <c r="F82" s="233">
        <f>SUM(F7:F81)</f>
        <v>2336</v>
      </c>
    </row>
    <row r="83" spans="1:6" s="46" customFormat="1" ht="15">
      <c r="A83" s="234"/>
      <c r="B83" s="235" t="s">
        <v>61</v>
      </c>
      <c r="C83" s="236"/>
      <c r="D83" s="237"/>
      <c r="E83" s="238"/>
      <c r="F83" s="238"/>
    </row>
    <row r="84" spans="1:6" s="46" customFormat="1" ht="15">
      <c r="A84" s="124">
        <v>1</v>
      </c>
      <c r="B84" s="402" t="s">
        <v>169</v>
      </c>
      <c r="C84" s="403" t="s">
        <v>170</v>
      </c>
      <c r="D84" s="329" t="s">
        <v>171</v>
      </c>
      <c r="E84" s="327">
        <v>20</v>
      </c>
      <c r="F84" s="327">
        <v>30</v>
      </c>
    </row>
    <row r="85" spans="1:6" s="46" customFormat="1" ht="15">
      <c r="A85" s="124">
        <v>2</v>
      </c>
      <c r="B85" s="336" t="s">
        <v>172</v>
      </c>
      <c r="C85" s="404" t="s">
        <v>173</v>
      </c>
      <c r="D85" s="329" t="s">
        <v>133</v>
      </c>
      <c r="E85" s="327">
        <v>60</v>
      </c>
      <c r="F85" s="327">
        <v>90</v>
      </c>
    </row>
    <row r="86" spans="1:6" s="46" customFormat="1" ht="15">
      <c r="A86" s="124">
        <v>3</v>
      </c>
      <c r="B86" s="336" t="s">
        <v>174</v>
      </c>
      <c r="C86" s="405" t="s">
        <v>175</v>
      </c>
      <c r="D86" s="329" t="s">
        <v>176</v>
      </c>
      <c r="E86" s="327">
        <v>28</v>
      </c>
      <c r="F86" s="327">
        <v>42</v>
      </c>
    </row>
    <row r="87" spans="1:6" s="46" customFormat="1" ht="15">
      <c r="A87" s="124">
        <v>4</v>
      </c>
      <c r="B87" s="216" t="s">
        <v>121</v>
      </c>
      <c r="C87" s="216" t="s">
        <v>122</v>
      </c>
      <c r="D87" s="216" t="s">
        <v>118</v>
      </c>
      <c r="E87" s="216">
        <v>25</v>
      </c>
      <c r="F87" s="216">
        <v>40</v>
      </c>
    </row>
    <row r="88" spans="1:6" s="46" customFormat="1" ht="15">
      <c r="A88" s="124">
        <v>5</v>
      </c>
      <c r="B88" s="216" t="s">
        <v>119</v>
      </c>
      <c r="C88" s="216" t="s">
        <v>120</v>
      </c>
      <c r="D88" s="216" t="s">
        <v>118</v>
      </c>
      <c r="E88" s="216">
        <v>12</v>
      </c>
      <c r="F88" s="216">
        <v>18</v>
      </c>
    </row>
    <row r="89" spans="1:6" s="46" customFormat="1" ht="15">
      <c r="A89" s="124">
        <v>6</v>
      </c>
      <c r="B89" s="216" t="s">
        <v>116</v>
      </c>
      <c r="C89" s="216" t="s">
        <v>117</v>
      </c>
      <c r="D89" s="216" t="s">
        <v>118</v>
      </c>
      <c r="E89" s="216">
        <v>25</v>
      </c>
      <c r="F89" s="216">
        <v>37</v>
      </c>
    </row>
    <row r="90" spans="1:6" s="46" customFormat="1" ht="15">
      <c r="A90" s="239">
        <v>7</v>
      </c>
      <c r="B90" s="216" t="s">
        <v>123</v>
      </c>
      <c r="C90" s="216" t="s">
        <v>124</v>
      </c>
      <c r="D90" s="216" t="s">
        <v>118</v>
      </c>
      <c r="E90" s="216">
        <v>22</v>
      </c>
      <c r="F90" s="216">
        <v>33</v>
      </c>
    </row>
    <row r="91" spans="1:6" s="46" customFormat="1" ht="15">
      <c r="A91" s="239">
        <v>8</v>
      </c>
      <c r="B91" s="216" t="s">
        <v>125</v>
      </c>
      <c r="C91" s="216" t="s">
        <v>126</v>
      </c>
      <c r="D91" s="216" t="s">
        <v>118</v>
      </c>
      <c r="E91" s="216">
        <v>20</v>
      </c>
      <c r="F91" s="216">
        <v>30</v>
      </c>
    </row>
    <row r="92" spans="1:6" s="46" customFormat="1" ht="15">
      <c r="A92" s="239">
        <v>9</v>
      </c>
      <c r="B92" s="216" t="s">
        <v>177</v>
      </c>
      <c r="C92" s="216" t="s">
        <v>178</v>
      </c>
      <c r="D92" s="216" t="s">
        <v>118</v>
      </c>
      <c r="E92" s="216">
        <v>5</v>
      </c>
      <c r="F92" s="216">
        <v>8</v>
      </c>
    </row>
    <row r="93" spans="1:7" ht="15">
      <c r="A93" s="239">
        <v>10</v>
      </c>
      <c r="B93" s="216" t="s">
        <v>179</v>
      </c>
      <c r="C93" s="216" t="s">
        <v>180</v>
      </c>
      <c r="D93" s="216" t="s">
        <v>118</v>
      </c>
      <c r="E93" s="216">
        <v>10</v>
      </c>
      <c r="F93" s="216">
        <v>15</v>
      </c>
      <c r="G93" s="46"/>
    </row>
    <row r="94" spans="1:6" ht="15">
      <c r="A94" s="239">
        <v>11</v>
      </c>
      <c r="B94" s="406" t="s">
        <v>181</v>
      </c>
      <c r="C94" s="407" t="s">
        <v>182</v>
      </c>
      <c r="D94" s="216" t="s">
        <v>118</v>
      </c>
      <c r="E94" s="216">
        <v>30</v>
      </c>
      <c r="F94" s="216">
        <v>45</v>
      </c>
    </row>
    <row r="95" spans="1:6" ht="15">
      <c r="A95" s="239">
        <v>12</v>
      </c>
      <c r="B95" s="406" t="s">
        <v>183</v>
      </c>
      <c r="C95" s="407" t="s">
        <v>184</v>
      </c>
      <c r="D95" s="216" t="s">
        <v>118</v>
      </c>
      <c r="E95" s="216">
        <v>10</v>
      </c>
      <c r="F95" s="216">
        <v>15</v>
      </c>
    </row>
    <row r="96" spans="1:6" s="225" customFormat="1" ht="15">
      <c r="A96" s="239">
        <v>13</v>
      </c>
      <c r="B96" s="406" t="s">
        <v>185</v>
      </c>
      <c r="C96" s="407" t="s">
        <v>186</v>
      </c>
      <c r="D96" s="216" t="s">
        <v>118</v>
      </c>
      <c r="E96" s="216">
        <v>15</v>
      </c>
      <c r="F96" s="216">
        <v>23</v>
      </c>
    </row>
    <row r="97" spans="1:6" s="225" customFormat="1" ht="15">
      <c r="A97" s="239">
        <v>14</v>
      </c>
      <c r="B97" s="555" t="s">
        <v>310</v>
      </c>
      <c r="C97" s="556" t="s">
        <v>311</v>
      </c>
      <c r="D97" s="417" t="s">
        <v>312</v>
      </c>
      <c r="E97" s="391">
        <v>70</v>
      </c>
      <c r="F97" s="391">
        <v>70</v>
      </c>
    </row>
    <row r="98" spans="1:6" s="225" customFormat="1" ht="15">
      <c r="A98" s="239">
        <v>15</v>
      </c>
      <c r="B98" s="215" t="s">
        <v>313</v>
      </c>
      <c r="C98" s="215" t="s">
        <v>314</v>
      </c>
      <c r="D98" s="329" t="s">
        <v>315</v>
      </c>
      <c r="E98" s="327">
        <v>200</v>
      </c>
      <c r="F98" s="327">
        <v>200</v>
      </c>
    </row>
    <row r="99" spans="1:6" s="225" customFormat="1" ht="15">
      <c r="A99" s="239">
        <v>16</v>
      </c>
      <c r="B99" s="419" t="s">
        <v>169</v>
      </c>
      <c r="C99" s="420" t="s">
        <v>170</v>
      </c>
      <c r="D99" s="329" t="s">
        <v>171</v>
      </c>
      <c r="E99" s="304">
        <v>30</v>
      </c>
      <c r="F99" s="327">
        <v>30</v>
      </c>
    </row>
    <row r="100" spans="1:6" s="225" customFormat="1" ht="15">
      <c r="A100" s="239">
        <v>17</v>
      </c>
      <c r="B100" s="304" t="s">
        <v>172</v>
      </c>
      <c r="C100" s="420" t="s">
        <v>173</v>
      </c>
      <c r="D100" s="329" t="s">
        <v>176</v>
      </c>
      <c r="E100" s="304">
        <v>90</v>
      </c>
      <c r="F100" s="327">
        <v>30</v>
      </c>
    </row>
    <row r="101" spans="1:6" s="225" customFormat="1" ht="15">
      <c r="A101" s="239">
        <v>18</v>
      </c>
      <c r="B101" s="304" t="s">
        <v>174</v>
      </c>
      <c r="C101" s="216" t="s">
        <v>175</v>
      </c>
      <c r="D101" s="329" t="s">
        <v>133</v>
      </c>
      <c r="E101" s="304">
        <v>42</v>
      </c>
      <c r="F101" s="327">
        <v>14</v>
      </c>
    </row>
    <row r="102" spans="1:6" s="225" customFormat="1" ht="15">
      <c r="A102" s="239">
        <v>19</v>
      </c>
      <c r="B102" s="304" t="s">
        <v>316</v>
      </c>
      <c r="C102" s="216" t="s">
        <v>317</v>
      </c>
      <c r="D102" s="329" t="s">
        <v>318</v>
      </c>
      <c r="E102" s="304">
        <v>12</v>
      </c>
      <c r="F102" s="327">
        <v>12</v>
      </c>
    </row>
    <row r="103" spans="1:6" s="225" customFormat="1" ht="15">
      <c r="A103" s="239">
        <v>20</v>
      </c>
      <c r="B103" s="304" t="s">
        <v>319</v>
      </c>
      <c r="C103" s="216" t="s">
        <v>320</v>
      </c>
      <c r="D103" s="329" t="s">
        <v>318</v>
      </c>
      <c r="E103" s="304">
        <v>12</v>
      </c>
      <c r="F103" s="327">
        <v>12</v>
      </c>
    </row>
    <row r="104" spans="1:6" s="225" customFormat="1" ht="15">
      <c r="A104" s="239">
        <v>21</v>
      </c>
      <c r="B104" s="304" t="s">
        <v>321</v>
      </c>
      <c r="C104" s="216" t="s">
        <v>322</v>
      </c>
      <c r="D104" s="329" t="s">
        <v>323</v>
      </c>
      <c r="E104" s="304">
        <v>40</v>
      </c>
      <c r="F104" s="327">
        <v>40</v>
      </c>
    </row>
    <row r="105" spans="1:8" ht="15">
      <c r="A105" s="239">
        <v>22</v>
      </c>
      <c r="B105" s="216" t="s">
        <v>324</v>
      </c>
      <c r="C105" s="216" t="s">
        <v>325</v>
      </c>
      <c r="D105" s="216" t="s">
        <v>326</v>
      </c>
      <c r="E105" s="216">
        <v>5</v>
      </c>
      <c r="F105" s="216">
        <v>5</v>
      </c>
      <c r="H105" t="s">
        <v>32</v>
      </c>
    </row>
    <row r="106" spans="1:6" ht="15">
      <c r="A106" s="239">
        <v>23</v>
      </c>
      <c r="B106" s="216" t="s">
        <v>327</v>
      </c>
      <c r="C106" s="216" t="s">
        <v>328</v>
      </c>
      <c r="D106" s="216" t="s">
        <v>329</v>
      </c>
      <c r="E106" s="216">
        <v>25</v>
      </c>
      <c r="F106" s="216">
        <v>25</v>
      </c>
    </row>
    <row r="107" spans="1:11" ht="15">
      <c r="A107" s="239">
        <v>24</v>
      </c>
      <c r="B107" s="216" t="s">
        <v>330</v>
      </c>
      <c r="C107" s="216" t="s">
        <v>331</v>
      </c>
      <c r="D107" s="216" t="s">
        <v>332</v>
      </c>
      <c r="E107" s="216">
        <v>20</v>
      </c>
      <c r="F107" s="216">
        <v>20</v>
      </c>
      <c r="K107" t="s">
        <v>32</v>
      </c>
    </row>
    <row r="108" spans="1:6" s="225" customFormat="1" ht="15">
      <c r="A108" s="239">
        <v>25</v>
      </c>
      <c r="B108" s="216" t="s">
        <v>333</v>
      </c>
      <c r="C108" s="216" t="s">
        <v>334</v>
      </c>
      <c r="D108" s="216" t="s">
        <v>332</v>
      </c>
      <c r="E108" s="216">
        <v>20</v>
      </c>
      <c r="F108" s="216">
        <v>20</v>
      </c>
    </row>
    <row r="109" spans="1:6" s="225" customFormat="1" ht="15">
      <c r="A109" s="239">
        <v>26</v>
      </c>
      <c r="B109" s="216" t="s">
        <v>335</v>
      </c>
      <c r="C109" s="216" t="s">
        <v>336</v>
      </c>
      <c r="D109" s="216" t="s">
        <v>332</v>
      </c>
      <c r="E109" s="216">
        <v>5</v>
      </c>
      <c r="F109" s="216">
        <v>5</v>
      </c>
    </row>
    <row r="110" spans="1:6" s="225" customFormat="1" ht="15">
      <c r="A110" s="239">
        <v>27</v>
      </c>
      <c r="B110" s="216" t="s">
        <v>337</v>
      </c>
      <c r="C110" s="216" t="s">
        <v>338</v>
      </c>
      <c r="D110" s="216" t="s">
        <v>332</v>
      </c>
      <c r="E110" s="216">
        <v>5</v>
      </c>
      <c r="F110" s="216">
        <v>5</v>
      </c>
    </row>
    <row r="111" spans="1:6" s="225" customFormat="1" ht="15">
      <c r="A111" s="239">
        <v>28</v>
      </c>
      <c r="B111" s="216" t="s">
        <v>339</v>
      </c>
      <c r="C111" s="216" t="s">
        <v>340</v>
      </c>
      <c r="D111" s="216" t="s">
        <v>332</v>
      </c>
      <c r="E111" s="216">
        <v>10</v>
      </c>
      <c r="F111" s="216">
        <v>10</v>
      </c>
    </row>
    <row r="112" spans="1:6" s="225" customFormat="1" ht="15">
      <c r="A112" s="239">
        <v>29</v>
      </c>
      <c r="B112" s="216" t="s">
        <v>341</v>
      </c>
      <c r="C112" s="216" t="s">
        <v>342</v>
      </c>
      <c r="D112" s="216" t="s">
        <v>332</v>
      </c>
      <c r="E112" s="216">
        <v>15</v>
      </c>
      <c r="F112" s="216">
        <v>15</v>
      </c>
    </row>
    <row r="113" spans="1:6" s="225" customFormat="1" ht="15">
      <c r="A113" s="239">
        <v>30</v>
      </c>
      <c r="B113" s="216" t="s">
        <v>343</v>
      </c>
      <c r="C113" s="385" t="s">
        <v>344</v>
      </c>
      <c r="D113" s="216" t="s">
        <v>332</v>
      </c>
      <c r="E113" s="216">
        <v>15</v>
      </c>
      <c r="F113" s="216">
        <v>15</v>
      </c>
    </row>
    <row r="114" spans="1:6" s="225" customFormat="1" ht="15">
      <c r="A114" s="239">
        <v>31</v>
      </c>
      <c r="B114" s="216" t="s">
        <v>345</v>
      </c>
      <c r="C114" s="385" t="s">
        <v>346</v>
      </c>
      <c r="D114" s="216" t="s">
        <v>332</v>
      </c>
      <c r="E114" s="216">
        <v>15</v>
      </c>
      <c r="F114" s="216">
        <v>15</v>
      </c>
    </row>
    <row r="115" spans="1:6" s="225" customFormat="1" ht="15">
      <c r="A115" s="239">
        <v>32</v>
      </c>
      <c r="B115" s="216" t="s">
        <v>347</v>
      </c>
      <c r="C115" s="385" t="s">
        <v>348</v>
      </c>
      <c r="D115" s="216" t="s">
        <v>332</v>
      </c>
      <c r="E115" s="216">
        <v>20</v>
      </c>
      <c r="F115" s="216">
        <v>20</v>
      </c>
    </row>
    <row r="116" spans="1:6" s="225" customFormat="1" ht="15">
      <c r="A116" s="239">
        <v>33</v>
      </c>
      <c r="B116" s="386" t="s">
        <v>349</v>
      </c>
      <c r="C116" s="386" t="s">
        <v>350</v>
      </c>
      <c r="D116" s="216" t="s">
        <v>332</v>
      </c>
      <c r="E116" s="216">
        <v>25</v>
      </c>
      <c r="F116" s="216">
        <v>25</v>
      </c>
    </row>
    <row r="117" spans="1:6" s="225" customFormat="1" ht="15">
      <c r="A117" s="239">
        <v>34</v>
      </c>
      <c r="B117" s="386" t="s">
        <v>351</v>
      </c>
      <c r="C117" s="385" t="s">
        <v>352</v>
      </c>
      <c r="D117" s="216" t="s">
        <v>332</v>
      </c>
      <c r="E117" s="216">
        <v>15</v>
      </c>
      <c r="F117" s="216">
        <v>15</v>
      </c>
    </row>
    <row r="118" spans="1:6" s="225" customFormat="1" ht="15">
      <c r="A118" s="239">
        <v>35</v>
      </c>
      <c r="B118" s="386" t="s">
        <v>353</v>
      </c>
      <c r="C118" s="385" t="s">
        <v>354</v>
      </c>
      <c r="D118" s="216" t="s">
        <v>332</v>
      </c>
      <c r="E118" s="216">
        <v>15</v>
      </c>
      <c r="F118" s="216">
        <v>15</v>
      </c>
    </row>
    <row r="119" spans="1:6" s="225" customFormat="1" ht="15">
      <c r="A119" s="239">
        <v>36</v>
      </c>
      <c r="B119" s="386" t="s">
        <v>355</v>
      </c>
      <c r="C119" s="385" t="s">
        <v>356</v>
      </c>
      <c r="D119" s="216" t="s">
        <v>357</v>
      </c>
      <c r="E119" s="216">
        <v>5</v>
      </c>
      <c r="F119" s="216">
        <v>5</v>
      </c>
    </row>
    <row r="120" spans="1:6" s="225" customFormat="1" ht="15">
      <c r="A120" s="239">
        <v>37</v>
      </c>
      <c r="B120" s="385" t="s">
        <v>358</v>
      </c>
      <c r="C120" s="385" t="s">
        <v>359</v>
      </c>
      <c r="D120" s="216" t="s">
        <v>357</v>
      </c>
      <c r="E120" s="216">
        <v>5</v>
      </c>
      <c r="F120" s="216">
        <v>5</v>
      </c>
    </row>
    <row r="121" spans="1:6" s="225" customFormat="1" ht="15">
      <c r="A121" s="239">
        <v>38</v>
      </c>
      <c r="B121" s="386" t="s">
        <v>360</v>
      </c>
      <c r="C121" s="386" t="s">
        <v>361</v>
      </c>
      <c r="D121" s="216" t="s">
        <v>357</v>
      </c>
      <c r="E121" s="216">
        <v>25</v>
      </c>
      <c r="F121" s="216">
        <v>25</v>
      </c>
    </row>
    <row r="122" spans="1:6" s="225" customFormat="1" ht="15">
      <c r="A122" s="239">
        <v>39</v>
      </c>
      <c r="B122" s="386" t="s">
        <v>362</v>
      </c>
      <c r="C122" s="385" t="s">
        <v>363</v>
      </c>
      <c r="D122" s="216" t="s">
        <v>357</v>
      </c>
      <c r="E122" s="216">
        <v>15</v>
      </c>
      <c r="F122" s="216">
        <v>15</v>
      </c>
    </row>
    <row r="123" spans="1:6" s="225" customFormat="1" ht="15">
      <c r="A123" s="239">
        <v>40</v>
      </c>
      <c r="B123" s="216" t="s">
        <v>364</v>
      </c>
      <c r="C123" s="385" t="s">
        <v>365</v>
      </c>
      <c r="D123" s="216" t="s">
        <v>357</v>
      </c>
      <c r="E123" s="216">
        <v>25</v>
      </c>
      <c r="F123" s="216">
        <v>25</v>
      </c>
    </row>
    <row r="124" spans="1:6" s="225" customFormat="1" ht="15">
      <c r="A124" s="239">
        <v>41</v>
      </c>
      <c r="B124" s="386" t="s">
        <v>366</v>
      </c>
      <c r="C124" s="386" t="s">
        <v>367</v>
      </c>
      <c r="D124" s="216" t="s">
        <v>357</v>
      </c>
      <c r="E124" s="216">
        <v>40</v>
      </c>
      <c r="F124" s="216">
        <v>40</v>
      </c>
    </row>
    <row r="125" spans="1:6" s="225" customFormat="1" ht="15">
      <c r="A125" s="239">
        <v>42</v>
      </c>
      <c r="B125" s="406" t="s">
        <v>368</v>
      </c>
      <c r="C125" s="406" t="s">
        <v>369</v>
      </c>
      <c r="D125" s="216" t="s">
        <v>357</v>
      </c>
      <c r="E125" s="216">
        <v>10</v>
      </c>
      <c r="F125" s="216">
        <v>10</v>
      </c>
    </row>
    <row r="126" spans="1:6" s="225" customFormat="1" ht="15">
      <c r="A126" s="239">
        <v>43</v>
      </c>
      <c r="B126" s="216" t="s">
        <v>370</v>
      </c>
      <c r="C126" s="216" t="s">
        <v>371</v>
      </c>
      <c r="D126" s="216" t="s">
        <v>372</v>
      </c>
      <c r="E126" s="216">
        <v>20</v>
      </c>
      <c r="F126" s="216">
        <v>20</v>
      </c>
    </row>
    <row r="127" spans="1:6" s="225" customFormat="1" ht="15">
      <c r="A127" s="239">
        <v>44</v>
      </c>
      <c r="B127" s="216" t="s">
        <v>373</v>
      </c>
      <c r="C127" s="216" t="s">
        <v>374</v>
      </c>
      <c r="D127" s="216" t="s">
        <v>375</v>
      </c>
      <c r="E127" s="216">
        <v>5</v>
      </c>
      <c r="F127" s="216">
        <v>5</v>
      </c>
    </row>
    <row r="128" spans="1:6" s="225" customFormat="1" ht="15">
      <c r="A128" s="239">
        <v>45</v>
      </c>
      <c r="B128" s="385" t="s">
        <v>376</v>
      </c>
      <c r="C128" s="216" t="s">
        <v>377</v>
      </c>
      <c r="D128" s="216" t="s">
        <v>375</v>
      </c>
      <c r="E128" s="216">
        <v>20</v>
      </c>
      <c r="F128" s="216">
        <v>20</v>
      </c>
    </row>
    <row r="129" spans="1:6" s="225" customFormat="1" ht="15">
      <c r="A129" s="239">
        <v>46</v>
      </c>
      <c r="B129" s="385" t="s">
        <v>378</v>
      </c>
      <c r="C129" s="216" t="s">
        <v>379</v>
      </c>
      <c r="D129" s="216" t="s">
        <v>380</v>
      </c>
      <c r="E129" s="216">
        <v>20</v>
      </c>
      <c r="F129" s="216">
        <v>20</v>
      </c>
    </row>
    <row r="130" spans="1:6" s="225" customFormat="1" ht="15">
      <c r="A130" s="239">
        <v>47</v>
      </c>
      <c r="B130" s="385" t="s">
        <v>381</v>
      </c>
      <c r="C130" s="216" t="s">
        <v>382</v>
      </c>
      <c r="D130" s="216" t="s">
        <v>375</v>
      </c>
      <c r="E130" s="216">
        <v>20</v>
      </c>
      <c r="F130" s="216">
        <v>20</v>
      </c>
    </row>
    <row r="131" spans="1:6" s="225" customFormat="1" ht="15">
      <c r="A131" s="239">
        <v>48</v>
      </c>
      <c r="B131" s="385" t="s">
        <v>383</v>
      </c>
      <c r="C131" s="216" t="s">
        <v>384</v>
      </c>
      <c r="D131" s="216" t="s">
        <v>375</v>
      </c>
      <c r="E131" s="216">
        <v>15</v>
      </c>
      <c r="F131" s="216">
        <v>15</v>
      </c>
    </row>
    <row r="132" spans="1:6" s="225" customFormat="1" ht="15">
      <c r="A132" s="239">
        <v>49</v>
      </c>
      <c r="B132" s="385" t="s">
        <v>385</v>
      </c>
      <c r="C132" s="216" t="s">
        <v>386</v>
      </c>
      <c r="D132" s="216" t="s">
        <v>375</v>
      </c>
      <c r="E132" s="216">
        <v>15</v>
      </c>
      <c r="F132" s="216">
        <v>15</v>
      </c>
    </row>
    <row r="133" spans="1:6" s="225" customFormat="1" ht="15">
      <c r="A133" s="239">
        <v>50</v>
      </c>
      <c r="B133" s="385" t="s">
        <v>387</v>
      </c>
      <c r="C133" s="216" t="s">
        <v>388</v>
      </c>
      <c r="D133" s="216" t="s">
        <v>389</v>
      </c>
      <c r="E133" s="216">
        <v>15</v>
      </c>
      <c r="F133" s="216">
        <v>15</v>
      </c>
    </row>
    <row r="134" spans="1:6" s="225" customFormat="1" ht="15">
      <c r="A134" s="239">
        <v>51</v>
      </c>
      <c r="B134" s="385" t="s">
        <v>390</v>
      </c>
      <c r="C134" s="216" t="s">
        <v>391</v>
      </c>
      <c r="D134" s="216" t="s">
        <v>389</v>
      </c>
      <c r="E134" s="216">
        <v>100</v>
      </c>
      <c r="F134" s="216">
        <v>30</v>
      </c>
    </row>
    <row r="135" spans="1:6" s="225" customFormat="1" ht="15">
      <c r="A135" s="239">
        <v>52</v>
      </c>
      <c r="B135" s="385" t="s">
        <v>392</v>
      </c>
      <c r="C135" s="216" t="s">
        <v>393</v>
      </c>
      <c r="D135" s="216" t="s">
        <v>394</v>
      </c>
      <c r="E135" s="216">
        <v>10</v>
      </c>
      <c r="F135" s="216">
        <v>10</v>
      </c>
    </row>
    <row r="136" spans="1:6" s="225" customFormat="1" ht="15">
      <c r="A136" s="239">
        <v>53</v>
      </c>
      <c r="B136" s="385" t="s">
        <v>395</v>
      </c>
      <c r="C136" s="216" t="s">
        <v>396</v>
      </c>
      <c r="D136" s="216" t="s">
        <v>394</v>
      </c>
      <c r="E136" s="216">
        <v>15</v>
      </c>
      <c r="F136" s="216">
        <v>15</v>
      </c>
    </row>
    <row r="137" spans="1:6" s="225" customFormat="1" ht="15">
      <c r="A137" s="239">
        <v>54</v>
      </c>
      <c r="B137" s="385" t="s">
        <v>397</v>
      </c>
      <c r="C137" s="216" t="s">
        <v>398</v>
      </c>
      <c r="D137" s="216" t="s">
        <v>394</v>
      </c>
      <c r="E137" s="216">
        <v>20</v>
      </c>
      <c r="F137" s="216">
        <v>20</v>
      </c>
    </row>
    <row r="138" spans="1:6" s="225" customFormat="1" ht="15">
      <c r="A138" s="239">
        <v>55</v>
      </c>
      <c r="B138" s="216" t="s">
        <v>1005</v>
      </c>
      <c r="C138" s="216" t="s">
        <v>1006</v>
      </c>
      <c r="D138" s="216" t="s">
        <v>1007</v>
      </c>
      <c r="E138" s="216">
        <v>20</v>
      </c>
      <c r="F138" s="467">
        <v>20</v>
      </c>
    </row>
    <row r="139" spans="1:6" s="225" customFormat="1" ht="15">
      <c r="A139" s="239">
        <v>56</v>
      </c>
      <c r="B139" s="216" t="s">
        <v>1008</v>
      </c>
      <c r="C139" s="216" t="s">
        <v>1009</v>
      </c>
      <c r="D139" s="216" t="s">
        <v>375</v>
      </c>
      <c r="E139" s="216">
        <v>20</v>
      </c>
      <c r="F139" s="467">
        <v>20</v>
      </c>
    </row>
    <row r="140" spans="1:6" s="225" customFormat="1" ht="15">
      <c r="A140" s="239">
        <v>57</v>
      </c>
      <c r="B140" s="385" t="s">
        <v>1010</v>
      </c>
      <c r="C140" s="216" t="s">
        <v>1011</v>
      </c>
      <c r="D140" s="216" t="s">
        <v>389</v>
      </c>
      <c r="E140" s="216">
        <v>20</v>
      </c>
      <c r="F140" s="467">
        <v>20</v>
      </c>
    </row>
    <row r="141" spans="1:6" s="225" customFormat="1" ht="15">
      <c r="A141" s="239">
        <v>58</v>
      </c>
      <c r="B141" s="385" t="s">
        <v>1012</v>
      </c>
      <c r="C141" s="216" t="s">
        <v>1013</v>
      </c>
      <c r="D141" s="216" t="s">
        <v>389</v>
      </c>
      <c r="E141" s="216">
        <v>20</v>
      </c>
      <c r="F141" s="467">
        <v>20</v>
      </c>
    </row>
    <row r="142" spans="1:6" s="225" customFormat="1" ht="15">
      <c r="A142" s="239">
        <v>59</v>
      </c>
      <c r="B142" s="385" t="s">
        <v>1014</v>
      </c>
      <c r="C142" s="216" t="s">
        <v>1015</v>
      </c>
      <c r="D142" s="216" t="s">
        <v>389</v>
      </c>
      <c r="E142" s="216">
        <v>5</v>
      </c>
      <c r="F142" s="467">
        <v>5</v>
      </c>
    </row>
    <row r="143" spans="1:6" s="225" customFormat="1" ht="15">
      <c r="A143" s="239">
        <v>60</v>
      </c>
      <c r="B143" s="385" t="s">
        <v>1016</v>
      </c>
      <c r="C143" s="216" t="s">
        <v>1017</v>
      </c>
      <c r="D143" s="216" t="s">
        <v>389</v>
      </c>
      <c r="E143" s="216">
        <v>10</v>
      </c>
      <c r="F143" s="467">
        <v>10</v>
      </c>
    </row>
    <row r="144" spans="1:6" s="225" customFormat="1" ht="15">
      <c r="A144" s="239">
        <v>61</v>
      </c>
      <c r="B144" s="385" t="s">
        <v>1018</v>
      </c>
      <c r="C144" s="216" t="s">
        <v>1019</v>
      </c>
      <c r="D144" s="216" t="s">
        <v>389</v>
      </c>
      <c r="E144" s="216">
        <v>6</v>
      </c>
      <c r="F144" s="467">
        <v>6</v>
      </c>
    </row>
    <row r="145" spans="1:6" s="225" customFormat="1" ht="15">
      <c r="A145" s="239">
        <v>62</v>
      </c>
      <c r="B145" s="385" t="s">
        <v>1020</v>
      </c>
      <c r="C145" s="216" t="s">
        <v>1021</v>
      </c>
      <c r="D145" s="216" t="s">
        <v>394</v>
      </c>
      <c r="E145" s="216">
        <v>8</v>
      </c>
      <c r="F145" s="467">
        <v>20</v>
      </c>
    </row>
    <row r="146" spans="1:6" s="225" customFormat="1" ht="15">
      <c r="A146" s="239">
        <v>63</v>
      </c>
      <c r="B146" s="385" t="s">
        <v>1022</v>
      </c>
      <c r="C146" s="216" t="s">
        <v>1023</v>
      </c>
      <c r="D146" s="216" t="s">
        <v>394</v>
      </c>
      <c r="E146" s="216">
        <v>20</v>
      </c>
      <c r="F146" s="467">
        <v>35</v>
      </c>
    </row>
    <row r="147" spans="1:6" s="225" customFormat="1" ht="15">
      <c r="A147" s="239">
        <v>64</v>
      </c>
      <c r="B147" s="385" t="s">
        <v>1024</v>
      </c>
      <c r="C147" s="216" t="s">
        <v>1025</v>
      </c>
      <c r="D147" s="216" t="s">
        <v>394</v>
      </c>
      <c r="E147" s="216">
        <v>22</v>
      </c>
      <c r="F147" s="467">
        <v>22</v>
      </c>
    </row>
    <row r="148" spans="1:6" s="225" customFormat="1" ht="15">
      <c r="A148" s="239">
        <v>65</v>
      </c>
      <c r="B148" s="385" t="s">
        <v>1026</v>
      </c>
      <c r="C148" s="216" t="s">
        <v>1027</v>
      </c>
      <c r="D148" s="216" t="s">
        <v>394</v>
      </c>
      <c r="E148" s="216">
        <v>18</v>
      </c>
      <c r="F148" s="467">
        <v>18</v>
      </c>
    </row>
    <row r="149" spans="1:6" s="225" customFormat="1" ht="15">
      <c r="A149" s="239">
        <v>66</v>
      </c>
      <c r="B149" s="385" t="s">
        <v>1028</v>
      </c>
      <c r="C149" s="216" t="s">
        <v>1029</v>
      </c>
      <c r="D149" s="216" t="s">
        <v>394</v>
      </c>
      <c r="E149" s="216">
        <v>10</v>
      </c>
      <c r="F149" s="467">
        <v>10</v>
      </c>
    </row>
    <row r="150" spans="1:6" s="225" customFormat="1" ht="15">
      <c r="A150" s="239">
        <v>67</v>
      </c>
      <c r="B150" s="419" t="s">
        <v>169</v>
      </c>
      <c r="C150" s="420" t="s">
        <v>170</v>
      </c>
      <c r="D150" s="329" t="s">
        <v>171</v>
      </c>
      <c r="E150" s="329">
        <v>20</v>
      </c>
      <c r="F150" s="304">
        <v>30</v>
      </c>
    </row>
    <row r="151" spans="1:6" s="225" customFormat="1" ht="15">
      <c r="A151" s="239">
        <v>68</v>
      </c>
      <c r="B151" s="304" t="s">
        <v>172</v>
      </c>
      <c r="C151" s="420" t="s">
        <v>173</v>
      </c>
      <c r="D151" s="329" t="s">
        <v>176</v>
      </c>
      <c r="E151" s="329">
        <v>60</v>
      </c>
      <c r="F151" s="304">
        <v>90</v>
      </c>
    </row>
    <row r="152" spans="1:6" s="225" customFormat="1" ht="15">
      <c r="A152" s="239">
        <v>69</v>
      </c>
      <c r="B152" s="385" t="s">
        <v>390</v>
      </c>
      <c r="C152" s="216" t="s">
        <v>391</v>
      </c>
      <c r="D152" s="216" t="s">
        <v>389</v>
      </c>
      <c r="E152" s="216">
        <v>70</v>
      </c>
      <c r="F152" s="216">
        <v>100</v>
      </c>
    </row>
    <row r="153" spans="1:6" s="225" customFormat="1" ht="30">
      <c r="A153" s="239">
        <v>70</v>
      </c>
      <c r="B153" s="534" t="s">
        <v>1700</v>
      </c>
      <c r="C153" s="535" t="s">
        <v>1701</v>
      </c>
      <c r="D153" s="329" t="s">
        <v>1702</v>
      </c>
      <c r="E153" s="391">
        <v>30</v>
      </c>
      <c r="F153" s="391">
        <v>40</v>
      </c>
    </row>
    <row r="154" spans="1:6" s="225" customFormat="1" ht="30">
      <c r="A154" s="239">
        <v>71</v>
      </c>
      <c r="B154" s="534" t="s">
        <v>1703</v>
      </c>
      <c r="C154" s="535" t="s">
        <v>1704</v>
      </c>
      <c r="D154" s="329" t="s">
        <v>1702</v>
      </c>
      <c r="E154" s="391">
        <v>15</v>
      </c>
      <c r="F154" s="391">
        <v>20</v>
      </c>
    </row>
    <row r="155" spans="1:6" s="225" customFormat="1" ht="30">
      <c r="A155" s="239">
        <v>72</v>
      </c>
      <c r="B155" s="534" t="s">
        <v>1705</v>
      </c>
      <c r="C155" s="536" t="s">
        <v>1706</v>
      </c>
      <c r="D155" s="329" t="s">
        <v>1702</v>
      </c>
      <c r="E155" s="391">
        <v>30</v>
      </c>
      <c r="F155" s="391">
        <v>35</v>
      </c>
    </row>
    <row r="156" spans="1:6" s="225" customFormat="1" ht="15">
      <c r="A156" s="239">
        <v>73</v>
      </c>
      <c r="B156" s="534" t="s">
        <v>1707</v>
      </c>
      <c r="C156" s="535" t="s">
        <v>1708</v>
      </c>
      <c r="D156" s="329" t="s">
        <v>1702</v>
      </c>
      <c r="E156" s="391">
        <v>30</v>
      </c>
      <c r="F156" s="391">
        <v>30</v>
      </c>
    </row>
    <row r="157" spans="1:6" s="225" customFormat="1" ht="15">
      <c r="A157" s="239">
        <v>74</v>
      </c>
      <c r="B157" s="557" t="s">
        <v>1709</v>
      </c>
      <c r="C157" s="558" t="s">
        <v>1710</v>
      </c>
      <c r="D157" s="417" t="s">
        <v>1702</v>
      </c>
      <c r="E157" s="391">
        <v>8</v>
      </c>
      <c r="F157" s="391">
        <v>8</v>
      </c>
    </row>
    <row r="158" spans="1:6" s="225" customFormat="1" ht="15">
      <c r="A158" s="239">
        <v>75</v>
      </c>
      <c r="B158" s="557" t="s">
        <v>1711</v>
      </c>
      <c r="C158" s="558" t="s">
        <v>1712</v>
      </c>
      <c r="D158" s="417" t="s">
        <v>1702</v>
      </c>
      <c r="E158" s="391">
        <v>70</v>
      </c>
      <c r="F158" s="391">
        <v>140</v>
      </c>
    </row>
    <row r="159" spans="1:6" s="225" customFormat="1" ht="15">
      <c r="A159" s="239">
        <v>76</v>
      </c>
      <c r="B159" s="559" t="s">
        <v>1713</v>
      </c>
      <c r="C159" s="538" t="s">
        <v>1714</v>
      </c>
      <c r="D159" s="417" t="s">
        <v>1715</v>
      </c>
      <c r="E159" s="391">
        <v>25</v>
      </c>
      <c r="F159" s="391">
        <v>27</v>
      </c>
    </row>
    <row r="160" spans="1:6" s="225" customFormat="1" ht="15">
      <c r="A160" s="239">
        <v>77</v>
      </c>
      <c r="B160" s="560" t="s">
        <v>1716</v>
      </c>
      <c r="C160" s="561" t="s">
        <v>1717</v>
      </c>
      <c r="D160" s="417" t="s">
        <v>312</v>
      </c>
      <c r="E160" s="391">
        <v>20</v>
      </c>
      <c r="F160" s="391">
        <v>20</v>
      </c>
    </row>
    <row r="161" spans="1:6" s="225" customFormat="1" ht="15">
      <c r="A161" s="239">
        <v>78</v>
      </c>
      <c r="B161" s="560" t="s">
        <v>1718</v>
      </c>
      <c r="C161" s="561" t="s">
        <v>1719</v>
      </c>
      <c r="D161" s="417" t="s">
        <v>312</v>
      </c>
      <c r="E161" s="391">
        <v>20</v>
      </c>
      <c r="F161" s="391">
        <v>20</v>
      </c>
    </row>
    <row r="162" spans="1:6" s="225" customFormat="1" ht="15">
      <c r="A162" s="239">
        <v>79</v>
      </c>
      <c r="B162" s="559" t="s">
        <v>1720</v>
      </c>
      <c r="C162" s="538" t="s">
        <v>1721</v>
      </c>
      <c r="D162" s="417" t="s">
        <v>312</v>
      </c>
      <c r="E162" s="391">
        <v>30</v>
      </c>
      <c r="F162" s="391">
        <v>30</v>
      </c>
    </row>
    <row r="163" spans="1:6" s="225" customFormat="1" ht="15">
      <c r="A163" s="239">
        <v>80</v>
      </c>
      <c r="B163" s="559" t="s">
        <v>1722</v>
      </c>
      <c r="C163" s="538" t="s">
        <v>1723</v>
      </c>
      <c r="D163" s="417" t="s">
        <v>312</v>
      </c>
      <c r="E163" s="391">
        <v>30</v>
      </c>
      <c r="F163" s="391">
        <v>30</v>
      </c>
    </row>
    <row r="164" spans="1:6" s="225" customFormat="1" ht="15">
      <c r="A164" s="239">
        <v>81</v>
      </c>
      <c r="B164" s="537" t="s">
        <v>1724</v>
      </c>
      <c r="C164" s="538" t="s">
        <v>1725</v>
      </c>
      <c r="D164" s="329" t="s">
        <v>1726</v>
      </c>
      <c r="E164" s="391">
        <v>15</v>
      </c>
      <c r="F164" s="391">
        <v>15</v>
      </c>
    </row>
    <row r="165" spans="1:6" s="225" customFormat="1" ht="15">
      <c r="A165" s="239">
        <v>82</v>
      </c>
      <c r="B165" s="537" t="s">
        <v>1727</v>
      </c>
      <c r="C165" s="318" t="s">
        <v>1728</v>
      </c>
      <c r="D165" s="329" t="s">
        <v>1726</v>
      </c>
      <c r="E165" s="391">
        <v>10</v>
      </c>
      <c r="F165" s="391">
        <v>10</v>
      </c>
    </row>
    <row r="166" spans="1:6" s="225" customFormat="1" ht="15">
      <c r="A166" s="239">
        <v>83</v>
      </c>
      <c r="B166" s="537" t="s">
        <v>1729</v>
      </c>
      <c r="C166" s="318" t="s">
        <v>1730</v>
      </c>
      <c r="D166" s="329" t="s">
        <v>1726</v>
      </c>
      <c r="E166" s="391">
        <v>15</v>
      </c>
      <c r="F166" s="391">
        <v>15</v>
      </c>
    </row>
    <row r="167" spans="1:6" s="225" customFormat="1" ht="15">
      <c r="A167" s="239">
        <v>84</v>
      </c>
      <c r="B167" s="316" t="s">
        <v>1731</v>
      </c>
      <c r="C167" s="316" t="s">
        <v>1732</v>
      </c>
      <c r="D167" s="329" t="s">
        <v>1733</v>
      </c>
      <c r="E167" s="399">
        <v>6</v>
      </c>
      <c r="F167" s="399">
        <v>6</v>
      </c>
    </row>
    <row r="168" spans="1:6" s="225" customFormat="1" ht="15">
      <c r="A168" s="239">
        <v>85</v>
      </c>
      <c r="B168" s="316" t="s">
        <v>1734</v>
      </c>
      <c r="C168" s="316" t="s">
        <v>1735</v>
      </c>
      <c r="D168" s="329" t="s">
        <v>1733</v>
      </c>
      <c r="E168" s="399">
        <v>15</v>
      </c>
      <c r="F168" s="399">
        <v>15</v>
      </c>
    </row>
    <row r="169" spans="1:6" s="225" customFormat="1" ht="15.75">
      <c r="A169" s="239">
        <v>86</v>
      </c>
      <c r="B169" s="336" t="s">
        <v>1736</v>
      </c>
      <c r="C169" s="336" t="s">
        <v>1737</v>
      </c>
      <c r="D169" s="329" t="s">
        <v>1738</v>
      </c>
      <c r="E169" s="384">
        <v>15</v>
      </c>
      <c r="F169" s="384">
        <v>15</v>
      </c>
    </row>
    <row r="170" spans="1:6" s="225" customFormat="1" ht="15.75">
      <c r="A170" s="239">
        <v>87</v>
      </c>
      <c r="B170" s="336" t="s">
        <v>1739</v>
      </c>
      <c r="C170" s="336" t="s">
        <v>1740</v>
      </c>
      <c r="D170" s="329" t="s">
        <v>1738</v>
      </c>
      <c r="E170" s="384">
        <v>40</v>
      </c>
      <c r="F170" s="384">
        <v>40</v>
      </c>
    </row>
    <row r="171" spans="1:6" s="225" customFormat="1" ht="15.75">
      <c r="A171" s="239">
        <v>88</v>
      </c>
      <c r="B171" s="412" t="s">
        <v>1741</v>
      </c>
      <c r="C171" s="412" t="s">
        <v>1742</v>
      </c>
      <c r="D171" s="539" t="s">
        <v>1743</v>
      </c>
      <c r="E171" s="384">
        <v>30</v>
      </c>
      <c r="F171" s="384">
        <v>30</v>
      </c>
    </row>
    <row r="172" spans="1:6" s="225" customFormat="1" ht="15.75">
      <c r="A172" s="239">
        <v>89</v>
      </c>
      <c r="B172" s="562" t="s">
        <v>1863</v>
      </c>
      <c r="C172" s="563" t="s">
        <v>1744</v>
      </c>
      <c r="D172" s="417" t="s">
        <v>1745</v>
      </c>
      <c r="E172" s="384">
        <v>8</v>
      </c>
      <c r="F172" s="384">
        <v>8</v>
      </c>
    </row>
    <row r="173" spans="1:6" s="225" customFormat="1" ht="15">
      <c r="A173" s="239">
        <v>90</v>
      </c>
      <c r="B173" s="304" t="s">
        <v>1746</v>
      </c>
      <c r="C173" s="304" t="s">
        <v>1023</v>
      </c>
      <c r="D173" s="304" t="s">
        <v>394</v>
      </c>
      <c r="E173" s="216">
        <v>20</v>
      </c>
      <c r="F173" s="216">
        <v>20</v>
      </c>
    </row>
    <row r="174" spans="1:6" s="330" customFormat="1" ht="15">
      <c r="A174" s="239">
        <v>91</v>
      </c>
      <c r="B174" s="304" t="s">
        <v>1747</v>
      </c>
      <c r="C174" s="304" t="s">
        <v>1748</v>
      </c>
      <c r="D174" s="304" t="s">
        <v>394</v>
      </c>
      <c r="E174" s="216">
        <v>5</v>
      </c>
      <c r="F174" s="216">
        <v>5</v>
      </c>
    </row>
    <row r="175" spans="1:6" s="330" customFormat="1" ht="15">
      <c r="A175" s="239">
        <v>92</v>
      </c>
      <c r="B175" s="304" t="s">
        <v>1749</v>
      </c>
      <c r="C175" s="304" t="s">
        <v>1750</v>
      </c>
      <c r="D175" s="304" t="s">
        <v>394</v>
      </c>
      <c r="E175" s="216">
        <v>7</v>
      </c>
      <c r="F175" s="216">
        <v>7</v>
      </c>
    </row>
    <row r="176" spans="1:6" s="330" customFormat="1" ht="15">
      <c r="A176" s="239">
        <v>93</v>
      </c>
      <c r="B176" s="304" t="s">
        <v>1751</v>
      </c>
      <c r="C176" s="304" t="s">
        <v>1752</v>
      </c>
      <c r="D176" s="304" t="s">
        <v>394</v>
      </c>
      <c r="E176" s="216">
        <v>5</v>
      </c>
      <c r="F176" s="216">
        <v>5</v>
      </c>
    </row>
    <row r="177" spans="1:6" s="330" customFormat="1" ht="15">
      <c r="A177" s="239">
        <v>94</v>
      </c>
      <c r="B177" s="304" t="s">
        <v>1028</v>
      </c>
      <c r="C177" s="304" t="s">
        <v>1029</v>
      </c>
      <c r="D177" s="304" t="s">
        <v>394</v>
      </c>
      <c r="E177" s="216">
        <v>5</v>
      </c>
      <c r="F177" s="216">
        <v>5</v>
      </c>
    </row>
    <row r="178" spans="1:6" s="330" customFormat="1" ht="15">
      <c r="A178" s="239">
        <v>95</v>
      </c>
      <c r="B178" s="304" t="s">
        <v>1026</v>
      </c>
      <c r="C178" s="304" t="s">
        <v>1027</v>
      </c>
      <c r="D178" s="304" t="s">
        <v>394</v>
      </c>
      <c r="E178" s="216">
        <v>18</v>
      </c>
      <c r="F178" s="216">
        <v>18</v>
      </c>
    </row>
    <row r="179" spans="1:6" s="330" customFormat="1" ht="15">
      <c r="A179" s="239">
        <v>96</v>
      </c>
      <c r="B179" s="215" t="s">
        <v>1753</v>
      </c>
      <c r="C179" s="215" t="s">
        <v>1754</v>
      </c>
      <c r="D179" s="304" t="s">
        <v>1755</v>
      </c>
      <c r="E179" s="216">
        <v>11</v>
      </c>
      <c r="F179" s="216">
        <v>11</v>
      </c>
    </row>
    <row r="180" spans="1:6" s="330" customFormat="1" ht="15">
      <c r="A180" s="239">
        <v>97</v>
      </c>
      <c r="B180" s="215" t="s">
        <v>1756</v>
      </c>
      <c r="C180" s="215" t="s">
        <v>1757</v>
      </c>
      <c r="D180" s="304" t="s">
        <v>1755</v>
      </c>
      <c r="E180" s="216">
        <v>13</v>
      </c>
      <c r="F180" s="216">
        <v>13</v>
      </c>
    </row>
    <row r="181" spans="1:6" s="330" customFormat="1" ht="15">
      <c r="A181" s="239">
        <v>98</v>
      </c>
      <c r="B181" s="215" t="s">
        <v>1758</v>
      </c>
      <c r="C181" s="215" t="s">
        <v>1759</v>
      </c>
      <c r="D181" s="304" t="s">
        <v>1755</v>
      </c>
      <c r="E181" s="216">
        <v>8</v>
      </c>
      <c r="F181" s="216">
        <v>8</v>
      </c>
    </row>
    <row r="182" spans="1:6" s="330" customFormat="1" ht="15">
      <c r="A182" s="239">
        <v>99</v>
      </c>
      <c r="B182" s="215" t="s">
        <v>1760</v>
      </c>
      <c r="C182" s="215" t="s">
        <v>1761</v>
      </c>
      <c r="D182" s="304" t="s">
        <v>1755</v>
      </c>
      <c r="E182" s="216">
        <v>28</v>
      </c>
      <c r="F182" s="216">
        <v>28</v>
      </c>
    </row>
    <row r="183" spans="1:6" s="330" customFormat="1" ht="15">
      <c r="A183" s="239">
        <v>100</v>
      </c>
      <c r="B183" s="215" t="s">
        <v>1762</v>
      </c>
      <c r="C183" s="215" t="s">
        <v>1763</v>
      </c>
      <c r="D183" s="304" t="s">
        <v>1755</v>
      </c>
      <c r="E183" s="216">
        <v>28</v>
      </c>
      <c r="F183" s="216">
        <v>28</v>
      </c>
    </row>
    <row r="184" spans="1:6" s="330" customFormat="1" ht="15">
      <c r="A184" s="239">
        <v>101</v>
      </c>
      <c r="B184" s="336" t="s">
        <v>1764</v>
      </c>
      <c r="C184" s="336" t="s">
        <v>1765</v>
      </c>
      <c r="D184" s="304" t="s">
        <v>1766</v>
      </c>
      <c r="E184" s="304">
        <v>100</v>
      </c>
      <c r="F184" s="304">
        <v>150</v>
      </c>
    </row>
    <row r="185" spans="1:6" s="330" customFormat="1" ht="15">
      <c r="A185" s="239">
        <v>102</v>
      </c>
      <c r="B185" s="336" t="s">
        <v>1767</v>
      </c>
      <c r="C185" s="336" t="s">
        <v>1768</v>
      </c>
      <c r="D185" s="304" t="s">
        <v>1766</v>
      </c>
      <c r="E185" s="304">
        <v>100</v>
      </c>
      <c r="F185" s="304">
        <v>400</v>
      </c>
    </row>
    <row r="186" spans="1:6" s="330" customFormat="1" ht="15">
      <c r="A186" s="239">
        <v>103</v>
      </c>
      <c r="B186" s="336" t="s">
        <v>1769</v>
      </c>
      <c r="C186" s="336" t="s">
        <v>1770</v>
      </c>
      <c r="D186" s="304" t="s">
        <v>1766</v>
      </c>
      <c r="E186" s="304">
        <v>60</v>
      </c>
      <c r="F186" s="304">
        <v>160</v>
      </c>
    </row>
    <row r="187" spans="1:6" s="330" customFormat="1" ht="15">
      <c r="A187" s="239">
        <v>104</v>
      </c>
      <c r="B187" s="336" t="s">
        <v>1771</v>
      </c>
      <c r="C187" s="336" t="s">
        <v>1772</v>
      </c>
      <c r="D187" s="304" t="s">
        <v>1766</v>
      </c>
      <c r="E187" s="304">
        <v>50</v>
      </c>
      <c r="F187" s="304">
        <v>60</v>
      </c>
    </row>
    <row r="188" spans="1:6" s="330" customFormat="1" ht="15">
      <c r="A188" s="239">
        <v>105</v>
      </c>
      <c r="B188" s="336" t="s">
        <v>1773</v>
      </c>
      <c r="C188" s="336" t="s">
        <v>1774</v>
      </c>
      <c r="D188" s="304" t="s">
        <v>1766</v>
      </c>
      <c r="E188" s="304">
        <v>50</v>
      </c>
      <c r="F188" s="304">
        <v>60</v>
      </c>
    </row>
    <row r="189" spans="1:6" s="330" customFormat="1" ht="15">
      <c r="A189" s="239">
        <v>106</v>
      </c>
      <c r="B189" s="336" t="s">
        <v>1775</v>
      </c>
      <c r="C189" s="336" t="s">
        <v>1776</v>
      </c>
      <c r="D189" s="304" t="s">
        <v>1766</v>
      </c>
      <c r="E189" s="304">
        <v>40</v>
      </c>
      <c r="F189" s="304">
        <v>40</v>
      </c>
    </row>
    <row r="190" spans="1:6" s="330" customFormat="1" ht="15">
      <c r="A190" s="239">
        <v>107</v>
      </c>
      <c r="B190" s="336" t="s">
        <v>1777</v>
      </c>
      <c r="C190" s="336" t="s">
        <v>1778</v>
      </c>
      <c r="D190" s="304" t="s">
        <v>1779</v>
      </c>
      <c r="E190" s="304">
        <v>150</v>
      </c>
      <c r="F190" s="304">
        <v>200</v>
      </c>
    </row>
    <row r="191" spans="1:6" s="330" customFormat="1" ht="15">
      <c r="A191" s="239">
        <v>108</v>
      </c>
      <c r="B191" s="336" t="s">
        <v>1780</v>
      </c>
      <c r="C191" s="336" t="s">
        <v>1781</v>
      </c>
      <c r="D191" s="304" t="s">
        <v>771</v>
      </c>
      <c r="E191" s="304">
        <v>150</v>
      </c>
      <c r="F191" s="304">
        <v>150</v>
      </c>
    </row>
    <row r="192" spans="1:6" s="330" customFormat="1" ht="15">
      <c r="A192" s="239">
        <v>109</v>
      </c>
      <c r="B192" s="336" t="s">
        <v>1782</v>
      </c>
      <c r="C192" s="336" t="s">
        <v>1783</v>
      </c>
      <c r="D192" s="304" t="s">
        <v>1784</v>
      </c>
      <c r="E192" s="304">
        <v>200</v>
      </c>
      <c r="F192" s="304">
        <v>300</v>
      </c>
    </row>
    <row r="193" spans="1:6" s="330" customFormat="1" ht="15">
      <c r="A193" s="239">
        <v>110</v>
      </c>
      <c r="B193" s="336" t="s">
        <v>1785</v>
      </c>
      <c r="C193" s="336" t="s">
        <v>1786</v>
      </c>
      <c r="D193" s="304" t="s">
        <v>1787</v>
      </c>
      <c r="E193" s="304">
        <v>150</v>
      </c>
      <c r="F193" s="304">
        <v>300</v>
      </c>
    </row>
    <row r="194" spans="1:6" s="330" customFormat="1" ht="15">
      <c r="A194" s="239">
        <v>111</v>
      </c>
      <c r="B194" s="336" t="s">
        <v>335</v>
      </c>
      <c r="C194" s="336" t="s">
        <v>1788</v>
      </c>
      <c r="D194" s="304" t="s">
        <v>1787</v>
      </c>
      <c r="E194" s="304">
        <v>150</v>
      </c>
      <c r="F194" s="304">
        <v>200</v>
      </c>
    </row>
    <row r="195" spans="1:6" s="330" customFormat="1" ht="15">
      <c r="A195" s="239">
        <v>112</v>
      </c>
      <c r="B195" s="336" t="s">
        <v>1789</v>
      </c>
      <c r="C195" s="336" t="s">
        <v>1790</v>
      </c>
      <c r="D195" s="304" t="s">
        <v>1787</v>
      </c>
      <c r="E195" s="304">
        <v>100</v>
      </c>
      <c r="F195" s="304">
        <v>200</v>
      </c>
    </row>
    <row r="196" spans="1:6" s="330" customFormat="1" ht="15">
      <c r="A196" s="239">
        <v>113</v>
      </c>
      <c r="B196" s="336" t="s">
        <v>1791</v>
      </c>
      <c r="C196" s="336" t="s">
        <v>1792</v>
      </c>
      <c r="D196" s="304" t="s">
        <v>1787</v>
      </c>
      <c r="E196" s="304">
        <v>50</v>
      </c>
      <c r="F196" s="304">
        <v>80</v>
      </c>
    </row>
    <row r="197" spans="1:6" s="330" customFormat="1" ht="15.75">
      <c r="A197" s="239">
        <v>114</v>
      </c>
      <c r="B197" s="336" t="s">
        <v>1793</v>
      </c>
      <c r="C197" s="336" t="s">
        <v>1794</v>
      </c>
      <c r="D197" s="303" t="s">
        <v>771</v>
      </c>
      <c r="E197" s="304">
        <v>100</v>
      </c>
      <c r="F197" s="304">
        <v>150</v>
      </c>
    </row>
    <row r="198" spans="1:6" ht="15">
      <c r="A198" s="41"/>
      <c r="B198" s="123" t="s">
        <v>60</v>
      </c>
      <c r="C198" s="123"/>
      <c r="D198" s="147"/>
      <c r="E198" s="388">
        <f>SUM(E84:E197)</f>
        <v>3777</v>
      </c>
      <c r="F198" s="388">
        <f>SUM(F84:F197)</f>
        <v>4952</v>
      </c>
    </row>
    <row r="199" spans="1:6" ht="15">
      <c r="A199" s="41"/>
      <c r="B199" s="149" t="s">
        <v>65</v>
      </c>
      <c r="C199" s="149"/>
      <c r="D199" s="150"/>
      <c r="E199" s="363">
        <f>SUM(E82+E89+E198)</f>
        <v>6041</v>
      </c>
      <c r="F199" s="363">
        <f>SUM(F82+F89+F198)</f>
        <v>7325</v>
      </c>
    </row>
    <row r="200" spans="1:5" ht="15">
      <c r="A200" s="41"/>
      <c r="B200" s="33"/>
      <c r="C200" s="56"/>
      <c r="D200" s="156"/>
      <c r="E200" s="131"/>
    </row>
    <row r="201" spans="1:5" ht="15">
      <c r="A201" s="41"/>
      <c r="B201" s="33"/>
      <c r="C201" s="56"/>
      <c r="D201" s="56"/>
      <c r="E201" s="131"/>
    </row>
    <row r="202" spans="1:6" ht="15">
      <c r="A202" s="41"/>
      <c r="B202" s="98"/>
      <c r="C202" s="130"/>
      <c r="D202" s="110"/>
      <c r="E202" s="133"/>
      <c r="F202" t="s">
        <v>32</v>
      </c>
    </row>
    <row r="203" spans="1:5" ht="15">
      <c r="A203" s="41"/>
      <c r="B203" s="33"/>
      <c r="C203" s="33"/>
      <c r="D203" s="33"/>
      <c r="E203" s="33"/>
    </row>
    <row r="204" spans="1:5" ht="15.75">
      <c r="A204" s="41"/>
      <c r="B204" s="62"/>
      <c r="C204" s="61"/>
      <c r="D204" s="117"/>
      <c r="E204" s="116"/>
    </row>
    <row r="205" spans="1:5" ht="15.75">
      <c r="A205" s="41"/>
      <c r="B205" s="62"/>
      <c r="C205" s="61"/>
      <c r="D205" s="117"/>
      <c r="E205" s="116"/>
    </row>
    <row r="206" spans="1:5" ht="15.75">
      <c r="A206" s="41"/>
      <c r="B206" s="62"/>
      <c r="C206" s="61"/>
      <c r="D206" s="117"/>
      <c r="E206" s="116"/>
    </row>
    <row r="207" spans="1:5" ht="15.75">
      <c r="A207" s="41"/>
      <c r="B207" s="62"/>
      <c r="C207" s="61"/>
      <c r="D207" s="117"/>
      <c r="E207" s="116"/>
    </row>
    <row r="208" spans="1:5" ht="15.75">
      <c r="A208" s="41"/>
      <c r="B208" s="62"/>
      <c r="C208" s="61"/>
      <c r="D208" s="117"/>
      <c r="E208" s="116"/>
    </row>
    <row r="209" spans="1:5" ht="15.75">
      <c r="A209" s="41"/>
      <c r="B209" s="118"/>
      <c r="C209" s="106"/>
      <c r="D209" s="106"/>
      <c r="E209" s="119"/>
    </row>
    <row r="210" spans="1:5" ht="15.75">
      <c r="A210" s="41"/>
      <c r="B210" s="120"/>
      <c r="C210" s="107"/>
      <c r="D210" s="107"/>
      <c r="E210" s="116"/>
    </row>
    <row r="211" spans="1:5" ht="15.75">
      <c r="A211" s="41"/>
      <c r="B211" s="121"/>
      <c r="C211" s="107"/>
      <c r="D211" s="107"/>
      <c r="E211" s="116"/>
    </row>
    <row r="212" spans="1:5" ht="15.75">
      <c r="A212" s="41"/>
      <c r="B212" s="122"/>
      <c r="C212" s="114"/>
      <c r="D212" s="107"/>
      <c r="E212" s="115"/>
    </row>
    <row r="213" spans="2:5" ht="15">
      <c r="B213" s="98"/>
      <c r="C213" s="98"/>
      <c r="D213" s="98"/>
      <c r="E213" s="110"/>
    </row>
  </sheetData>
  <sheetProtection/>
  <mergeCells count="3">
    <mergeCell ref="B1:E1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90"/>
  <sheetViews>
    <sheetView zoomScalePageLayoutView="0" workbookViewId="0" topLeftCell="A180">
      <selection activeCell="H206" sqref="H206"/>
    </sheetView>
  </sheetViews>
  <sheetFormatPr defaultColWidth="11.421875" defaultRowHeight="15"/>
  <cols>
    <col min="1" max="1" width="5.421875" style="0" customWidth="1"/>
    <col min="2" max="2" width="25.8515625" style="0" customWidth="1"/>
    <col min="3" max="3" width="17.140625" style="0" customWidth="1"/>
    <col min="4" max="4" width="13.8515625" style="0" customWidth="1"/>
    <col min="5" max="5" width="12.00390625" style="0" customWidth="1"/>
    <col min="6" max="16384" width="9.140625" style="0" customWidth="1"/>
  </cols>
  <sheetData>
    <row r="1" s="46" customFormat="1" ht="15"/>
    <row r="3" spans="2:6" ht="15.75">
      <c r="B3" s="572" t="s">
        <v>57</v>
      </c>
      <c r="C3" s="572"/>
      <c r="D3" s="572"/>
      <c r="E3" s="572"/>
      <c r="F3" s="572"/>
    </row>
    <row r="4" spans="2:6" ht="15.75">
      <c r="B4" s="573" t="s">
        <v>1523</v>
      </c>
      <c r="C4" s="573"/>
      <c r="D4" s="573"/>
      <c r="E4" s="573"/>
      <c r="F4" s="573"/>
    </row>
    <row r="5" spans="2:6" ht="21">
      <c r="B5" s="143"/>
      <c r="C5" s="144"/>
      <c r="D5" s="144"/>
      <c r="E5" s="144"/>
      <c r="F5" s="144"/>
    </row>
    <row r="6" spans="2:6" ht="15">
      <c r="B6" s="145" t="s">
        <v>71</v>
      </c>
      <c r="C6" s="209"/>
      <c r="D6" s="209"/>
      <c r="E6" s="209"/>
      <c r="F6" s="209"/>
    </row>
    <row r="7" spans="1:6" ht="16.5" thickBot="1">
      <c r="A7" s="241" t="s">
        <v>39</v>
      </c>
      <c r="B7" s="242" t="s">
        <v>35</v>
      </c>
      <c r="C7" s="243" t="s">
        <v>36</v>
      </c>
      <c r="D7" s="243" t="s">
        <v>38</v>
      </c>
      <c r="E7" s="243" t="s">
        <v>53</v>
      </c>
      <c r="F7" s="243" t="s">
        <v>37</v>
      </c>
    </row>
    <row r="8" spans="1:6" ht="17.25" thickBot="1" thickTop="1">
      <c r="A8" s="313">
        <v>1</v>
      </c>
      <c r="B8" s="470" t="s">
        <v>1088</v>
      </c>
      <c r="C8" s="470" t="s">
        <v>908</v>
      </c>
      <c r="D8" s="471" t="s">
        <v>1089</v>
      </c>
      <c r="E8" s="471">
        <v>125</v>
      </c>
      <c r="F8" s="255">
        <v>125</v>
      </c>
    </row>
    <row r="9" spans="1:9" ht="16.5" thickTop="1">
      <c r="A9" s="211"/>
      <c r="B9" s="361" t="s">
        <v>64</v>
      </c>
      <c r="C9" s="338"/>
      <c r="D9" s="338"/>
      <c r="E9" s="362">
        <f>SUM(E8:E8)</f>
        <v>125</v>
      </c>
      <c r="F9" s="362">
        <f>SUM(F8:F8)</f>
        <v>125</v>
      </c>
      <c r="I9" t="s">
        <v>32</v>
      </c>
    </row>
    <row r="10" spans="1:6" s="225" customFormat="1" ht="15.75">
      <c r="A10" s="263"/>
      <c r="B10" s="145" t="s">
        <v>73</v>
      </c>
      <c r="C10" s="209"/>
      <c r="D10" s="209"/>
      <c r="E10" s="244"/>
      <c r="F10" s="244"/>
    </row>
    <row r="11" spans="1:6" s="225" customFormat="1" ht="15.75">
      <c r="A11" s="263">
        <v>1</v>
      </c>
      <c r="B11" s="408" t="s">
        <v>216</v>
      </c>
      <c r="C11" s="408" t="s">
        <v>217</v>
      </c>
      <c r="D11" s="309" t="s">
        <v>218</v>
      </c>
      <c r="E11" s="409">
        <v>7</v>
      </c>
      <c r="F11" s="409">
        <v>14</v>
      </c>
    </row>
    <row r="12" spans="1:6" s="225" customFormat="1" ht="15.75">
      <c r="A12" s="263">
        <v>2</v>
      </c>
      <c r="B12" s="408" t="s">
        <v>219</v>
      </c>
      <c r="C12" s="408" t="s">
        <v>220</v>
      </c>
      <c r="D12" s="309" t="s">
        <v>218</v>
      </c>
      <c r="E12" s="308">
        <v>5</v>
      </c>
      <c r="F12" s="335">
        <v>10</v>
      </c>
    </row>
    <row r="13" spans="1:6" s="225" customFormat="1" ht="15.75">
      <c r="A13" s="263">
        <v>3</v>
      </c>
      <c r="B13" s="408" t="s">
        <v>221</v>
      </c>
      <c r="C13" s="408" t="s">
        <v>222</v>
      </c>
      <c r="D13" s="309" t="s">
        <v>218</v>
      </c>
      <c r="E13" s="308">
        <v>4</v>
      </c>
      <c r="F13" s="335">
        <v>8</v>
      </c>
    </row>
    <row r="14" spans="1:6" s="225" customFormat="1" ht="15.75">
      <c r="A14" s="263">
        <v>4</v>
      </c>
      <c r="B14" s="408" t="s">
        <v>223</v>
      </c>
      <c r="C14" s="408" t="s">
        <v>224</v>
      </c>
      <c r="D14" s="309" t="s">
        <v>218</v>
      </c>
      <c r="E14" s="308">
        <v>8</v>
      </c>
      <c r="F14" s="335">
        <v>16</v>
      </c>
    </row>
    <row r="15" spans="1:8" s="225" customFormat="1" ht="15.75">
      <c r="A15" s="263">
        <v>5</v>
      </c>
      <c r="B15" s="408" t="s">
        <v>225</v>
      </c>
      <c r="C15" s="408" t="s">
        <v>226</v>
      </c>
      <c r="D15" s="309" t="s">
        <v>218</v>
      </c>
      <c r="E15" s="308">
        <v>5</v>
      </c>
      <c r="F15" s="335">
        <v>10</v>
      </c>
      <c r="H15" s="225" t="s">
        <v>32</v>
      </c>
    </row>
    <row r="16" spans="1:6" s="225" customFormat="1" ht="15.75">
      <c r="A16" s="263">
        <v>6</v>
      </c>
      <c r="B16" s="408" t="s">
        <v>227</v>
      </c>
      <c r="C16" s="408" t="s">
        <v>228</v>
      </c>
      <c r="D16" s="309" t="s">
        <v>218</v>
      </c>
      <c r="E16" s="308">
        <v>3</v>
      </c>
      <c r="F16" s="335">
        <v>6</v>
      </c>
    </row>
    <row r="17" spans="1:6" s="225" customFormat="1" ht="15.75">
      <c r="A17" s="263">
        <v>7</v>
      </c>
      <c r="B17" s="408" t="s">
        <v>229</v>
      </c>
      <c r="C17" s="408" t="s">
        <v>230</v>
      </c>
      <c r="D17" s="309" t="s">
        <v>218</v>
      </c>
      <c r="E17" s="308">
        <v>2</v>
      </c>
      <c r="F17" s="335">
        <v>4</v>
      </c>
    </row>
    <row r="18" spans="1:6" s="225" customFormat="1" ht="15.75">
      <c r="A18" s="263">
        <v>8</v>
      </c>
      <c r="B18" s="408" t="s">
        <v>231</v>
      </c>
      <c r="C18" s="408" t="s">
        <v>232</v>
      </c>
      <c r="D18" s="309" t="s">
        <v>218</v>
      </c>
      <c r="E18" s="308">
        <v>2</v>
      </c>
      <c r="F18" s="335">
        <v>4</v>
      </c>
    </row>
    <row r="19" spans="1:6" s="225" customFormat="1" ht="15.75">
      <c r="A19" s="263">
        <v>9</v>
      </c>
      <c r="B19" s="408" t="s">
        <v>233</v>
      </c>
      <c r="C19" s="408" t="s">
        <v>234</v>
      </c>
      <c r="D19" s="309" t="s">
        <v>218</v>
      </c>
      <c r="E19" s="309">
        <v>10</v>
      </c>
      <c r="F19" s="309">
        <v>20</v>
      </c>
    </row>
    <row r="20" spans="1:6" s="225" customFormat="1" ht="15.75">
      <c r="A20" s="263">
        <v>10</v>
      </c>
      <c r="B20" s="408" t="s">
        <v>235</v>
      </c>
      <c r="C20" s="408" t="s">
        <v>236</v>
      </c>
      <c r="D20" s="309" t="s">
        <v>218</v>
      </c>
      <c r="E20" s="309">
        <v>10</v>
      </c>
      <c r="F20" s="309">
        <v>20</v>
      </c>
    </row>
    <row r="21" spans="1:6" s="225" customFormat="1" ht="15.75">
      <c r="A21" s="263">
        <v>11</v>
      </c>
      <c r="B21" s="408" t="s">
        <v>237</v>
      </c>
      <c r="C21" s="408" t="s">
        <v>238</v>
      </c>
      <c r="D21" s="309" t="s">
        <v>218</v>
      </c>
      <c r="E21" s="310">
        <v>10</v>
      </c>
      <c r="F21" s="310">
        <v>20</v>
      </c>
    </row>
    <row r="22" spans="1:6" s="225" customFormat="1" ht="15.75">
      <c r="A22" s="263">
        <v>12</v>
      </c>
      <c r="B22" s="314" t="s">
        <v>540</v>
      </c>
      <c r="C22" s="314" t="s">
        <v>541</v>
      </c>
      <c r="D22" s="310" t="s">
        <v>542</v>
      </c>
      <c r="E22" s="310">
        <v>6</v>
      </c>
      <c r="F22" s="310">
        <v>10</v>
      </c>
    </row>
    <row r="23" spans="1:6" s="225" customFormat="1" ht="15.75">
      <c r="A23" s="263">
        <v>13</v>
      </c>
      <c r="B23" s="314" t="s">
        <v>543</v>
      </c>
      <c r="C23" s="314" t="s">
        <v>544</v>
      </c>
      <c r="D23" s="310" t="s">
        <v>542</v>
      </c>
      <c r="E23" s="310">
        <v>5</v>
      </c>
      <c r="F23" s="310">
        <v>10</v>
      </c>
    </row>
    <row r="24" spans="1:6" s="225" customFormat="1" ht="15.75">
      <c r="A24" s="263">
        <v>14</v>
      </c>
      <c r="B24" s="314" t="s">
        <v>545</v>
      </c>
      <c r="C24" s="314" t="s">
        <v>546</v>
      </c>
      <c r="D24" s="310" t="s">
        <v>542</v>
      </c>
      <c r="E24" s="310">
        <v>5</v>
      </c>
      <c r="F24" s="310">
        <v>10</v>
      </c>
    </row>
    <row r="25" spans="1:6" s="225" customFormat="1" ht="15.75">
      <c r="A25" s="263">
        <v>15</v>
      </c>
      <c r="B25" s="314" t="s">
        <v>547</v>
      </c>
      <c r="C25" s="314" t="s">
        <v>548</v>
      </c>
      <c r="D25" s="310" t="s">
        <v>542</v>
      </c>
      <c r="E25" s="310">
        <v>5</v>
      </c>
      <c r="F25" s="310">
        <v>10</v>
      </c>
    </row>
    <row r="26" spans="1:6" s="225" customFormat="1" ht="15.75">
      <c r="A26" s="263">
        <v>16</v>
      </c>
      <c r="B26" s="314" t="s">
        <v>549</v>
      </c>
      <c r="C26" s="314" t="s">
        <v>550</v>
      </c>
      <c r="D26" s="310" t="s">
        <v>542</v>
      </c>
      <c r="E26" s="310">
        <v>5</v>
      </c>
      <c r="F26" s="310">
        <v>10</v>
      </c>
    </row>
    <row r="27" spans="1:6" s="225" customFormat="1" ht="15.75">
      <c r="A27" s="263">
        <v>17</v>
      </c>
      <c r="B27" s="314" t="s">
        <v>551</v>
      </c>
      <c r="C27" s="314" t="s">
        <v>552</v>
      </c>
      <c r="D27" s="310" t="s">
        <v>542</v>
      </c>
      <c r="E27" s="310">
        <v>5</v>
      </c>
      <c r="F27" s="310">
        <v>10</v>
      </c>
    </row>
    <row r="28" spans="1:6" s="225" customFormat="1" ht="15.75">
      <c r="A28" s="263">
        <v>18</v>
      </c>
      <c r="B28" s="314" t="s">
        <v>553</v>
      </c>
      <c r="C28" s="314" t="s">
        <v>554</v>
      </c>
      <c r="D28" s="310" t="s">
        <v>542</v>
      </c>
      <c r="E28" s="310">
        <v>5</v>
      </c>
      <c r="F28" s="310">
        <v>10</v>
      </c>
    </row>
    <row r="29" spans="1:6" s="225" customFormat="1" ht="15.75">
      <c r="A29" s="263">
        <v>19</v>
      </c>
      <c r="B29" s="427" t="s">
        <v>237</v>
      </c>
      <c r="C29" s="428" t="s">
        <v>555</v>
      </c>
      <c r="D29" s="429" t="s">
        <v>556</v>
      </c>
      <c r="E29" s="429">
        <v>13</v>
      </c>
      <c r="F29" s="429">
        <v>26</v>
      </c>
    </row>
    <row r="30" spans="1:6" s="225" customFormat="1" ht="15.75">
      <c r="A30" s="263">
        <v>20</v>
      </c>
      <c r="B30" s="360" t="s">
        <v>235</v>
      </c>
      <c r="C30" s="360" t="s">
        <v>236</v>
      </c>
      <c r="D30" s="429" t="s">
        <v>556</v>
      </c>
      <c r="E30" s="335">
        <v>18</v>
      </c>
      <c r="F30" s="335">
        <v>36</v>
      </c>
    </row>
    <row r="31" spans="1:6" s="225" customFormat="1" ht="15.75">
      <c r="A31" s="263">
        <v>21</v>
      </c>
      <c r="B31" s="360" t="s">
        <v>557</v>
      </c>
      <c r="C31" s="360" t="s">
        <v>558</v>
      </c>
      <c r="D31" s="429" t="s">
        <v>556</v>
      </c>
      <c r="E31" s="335">
        <v>5</v>
      </c>
      <c r="F31" s="335">
        <v>10</v>
      </c>
    </row>
    <row r="32" spans="1:6" s="225" customFormat="1" ht="15.75">
      <c r="A32" s="263">
        <v>22</v>
      </c>
      <c r="B32" s="360" t="s">
        <v>559</v>
      </c>
      <c r="C32" s="360" t="s">
        <v>234</v>
      </c>
      <c r="D32" s="429" t="s">
        <v>556</v>
      </c>
      <c r="E32" s="335">
        <v>20</v>
      </c>
      <c r="F32" s="335">
        <v>40</v>
      </c>
    </row>
    <row r="33" spans="1:6" s="225" customFormat="1" ht="15.75">
      <c r="A33" s="263">
        <v>23</v>
      </c>
      <c r="B33" s="360" t="s">
        <v>560</v>
      </c>
      <c r="C33" s="360" t="s">
        <v>561</v>
      </c>
      <c r="D33" s="429" t="s">
        <v>556</v>
      </c>
      <c r="E33" s="335">
        <v>14</v>
      </c>
      <c r="F33" s="335">
        <v>28</v>
      </c>
    </row>
    <row r="34" spans="1:6" s="225" customFormat="1" ht="15.75">
      <c r="A34" s="263">
        <v>24</v>
      </c>
      <c r="B34" s="360" t="s">
        <v>562</v>
      </c>
      <c r="C34" s="360" t="s">
        <v>563</v>
      </c>
      <c r="D34" s="429" t="s">
        <v>556</v>
      </c>
      <c r="E34" s="335">
        <v>3</v>
      </c>
      <c r="F34" s="335">
        <v>6</v>
      </c>
    </row>
    <row r="35" spans="1:6" s="225" customFormat="1" ht="15.75">
      <c r="A35" s="263">
        <v>25</v>
      </c>
      <c r="B35" s="360" t="s">
        <v>564</v>
      </c>
      <c r="C35" s="360" t="s">
        <v>565</v>
      </c>
      <c r="D35" s="429" t="s">
        <v>556</v>
      </c>
      <c r="E35" s="335">
        <v>15</v>
      </c>
      <c r="F35" s="335">
        <v>30</v>
      </c>
    </row>
    <row r="36" spans="1:6" s="225" customFormat="1" ht="15.75">
      <c r="A36" s="263">
        <v>26</v>
      </c>
      <c r="B36" s="360" t="s">
        <v>566</v>
      </c>
      <c r="C36" s="360" t="s">
        <v>567</v>
      </c>
      <c r="D36" s="429" t="s">
        <v>556</v>
      </c>
      <c r="E36" s="335">
        <v>5</v>
      </c>
      <c r="F36" s="335">
        <v>10</v>
      </c>
    </row>
    <row r="37" spans="1:6" s="225" customFormat="1" ht="15.75">
      <c r="A37" s="263">
        <v>27</v>
      </c>
      <c r="B37" s="360" t="s">
        <v>568</v>
      </c>
      <c r="C37" s="360" t="s">
        <v>569</v>
      </c>
      <c r="D37" s="429" t="s">
        <v>556</v>
      </c>
      <c r="E37" s="335">
        <v>5</v>
      </c>
      <c r="F37" s="335">
        <v>10</v>
      </c>
    </row>
    <row r="38" spans="1:6" s="225" customFormat="1" ht="15.75">
      <c r="A38" s="263">
        <v>28</v>
      </c>
      <c r="B38" s="360" t="s">
        <v>570</v>
      </c>
      <c r="C38" s="360" t="s">
        <v>571</v>
      </c>
      <c r="D38" s="429" t="s">
        <v>556</v>
      </c>
      <c r="E38" s="335">
        <v>6</v>
      </c>
      <c r="F38" s="335">
        <v>12</v>
      </c>
    </row>
    <row r="39" spans="1:6" s="225" customFormat="1" ht="15.75">
      <c r="A39" s="263">
        <v>29</v>
      </c>
      <c r="B39" s="314" t="s">
        <v>540</v>
      </c>
      <c r="C39" s="314" t="s">
        <v>541</v>
      </c>
      <c r="D39" s="310" t="s">
        <v>572</v>
      </c>
      <c r="E39" s="310">
        <v>6</v>
      </c>
      <c r="F39" s="310">
        <v>10</v>
      </c>
    </row>
    <row r="40" spans="1:6" s="225" customFormat="1" ht="15.75">
      <c r="A40" s="263">
        <v>30</v>
      </c>
      <c r="B40" s="314" t="s">
        <v>543</v>
      </c>
      <c r="C40" s="314" t="s">
        <v>544</v>
      </c>
      <c r="D40" s="310" t="s">
        <v>572</v>
      </c>
      <c r="E40" s="310">
        <v>5</v>
      </c>
      <c r="F40" s="310">
        <v>10</v>
      </c>
    </row>
    <row r="41" spans="1:6" s="225" customFormat="1" ht="15.75">
      <c r="A41" s="263">
        <v>31</v>
      </c>
      <c r="B41" s="314" t="s">
        <v>545</v>
      </c>
      <c r="C41" s="314" t="s">
        <v>546</v>
      </c>
      <c r="D41" s="310" t="s">
        <v>572</v>
      </c>
      <c r="E41" s="310">
        <v>5</v>
      </c>
      <c r="F41" s="310">
        <v>10</v>
      </c>
    </row>
    <row r="42" spans="1:6" s="225" customFormat="1" ht="15.75">
      <c r="A42" s="263">
        <v>32</v>
      </c>
      <c r="B42" s="314" t="s">
        <v>547</v>
      </c>
      <c r="C42" s="314" t="s">
        <v>548</v>
      </c>
      <c r="D42" s="310" t="s">
        <v>572</v>
      </c>
      <c r="E42" s="310">
        <v>5</v>
      </c>
      <c r="F42" s="310">
        <v>10</v>
      </c>
    </row>
    <row r="43" spans="1:6" s="225" customFormat="1" ht="15.75">
      <c r="A43" s="263">
        <v>33</v>
      </c>
      <c r="B43" s="314" t="s">
        <v>549</v>
      </c>
      <c r="C43" s="314" t="s">
        <v>550</v>
      </c>
      <c r="D43" s="310" t="s">
        <v>572</v>
      </c>
      <c r="E43" s="310">
        <v>5</v>
      </c>
      <c r="F43" s="310">
        <v>10</v>
      </c>
    </row>
    <row r="44" spans="1:6" s="225" customFormat="1" ht="15.75">
      <c r="A44" s="263">
        <v>34</v>
      </c>
      <c r="B44" s="314" t="s">
        <v>551</v>
      </c>
      <c r="C44" s="314" t="s">
        <v>552</v>
      </c>
      <c r="D44" s="310" t="s">
        <v>572</v>
      </c>
      <c r="E44" s="310">
        <v>5</v>
      </c>
      <c r="F44" s="310">
        <v>10</v>
      </c>
    </row>
    <row r="45" spans="1:6" s="225" customFormat="1" ht="15.75">
      <c r="A45" s="263">
        <v>35</v>
      </c>
      <c r="B45" s="314" t="s">
        <v>553</v>
      </c>
      <c r="C45" s="314" t="s">
        <v>554</v>
      </c>
      <c r="D45" s="310" t="s">
        <v>572</v>
      </c>
      <c r="E45" s="310">
        <v>5</v>
      </c>
      <c r="F45" s="310">
        <v>10</v>
      </c>
    </row>
    <row r="46" spans="1:6" s="330" customFormat="1" ht="15.75">
      <c r="A46" s="263">
        <v>36</v>
      </c>
      <c r="B46" s="427" t="s">
        <v>237</v>
      </c>
      <c r="C46" s="428" t="s">
        <v>555</v>
      </c>
      <c r="D46" s="430" t="s">
        <v>556</v>
      </c>
      <c r="E46" s="429">
        <v>13</v>
      </c>
      <c r="F46" s="429">
        <v>26</v>
      </c>
    </row>
    <row r="47" spans="1:6" s="330" customFormat="1" ht="15.75">
      <c r="A47" s="263">
        <v>37</v>
      </c>
      <c r="B47" s="360" t="s">
        <v>235</v>
      </c>
      <c r="C47" s="360" t="s">
        <v>236</v>
      </c>
      <c r="D47" s="430" t="s">
        <v>556</v>
      </c>
      <c r="E47" s="335">
        <v>18</v>
      </c>
      <c r="F47" s="335">
        <v>36</v>
      </c>
    </row>
    <row r="48" spans="1:6" s="330" customFormat="1" ht="15.75">
      <c r="A48" s="263">
        <v>38</v>
      </c>
      <c r="B48" s="360" t="s">
        <v>557</v>
      </c>
      <c r="C48" s="360" t="s">
        <v>558</v>
      </c>
      <c r="D48" s="430" t="s">
        <v>556</v>
      </c>
      <c r="E48" s="335">
        <v>5</v>
      </c>
      <c r="F48" s="335">
        <v>10</v>
      </c>
    </row>
    <row r="49" spans="1:6" s="330" customFormat="1" ht="15.75">
      <c r="A49" s="263">
        <v>39</v>
      </c>
      <c r="B49" s="360" t="s">
        <v>559</v>
      </c>
      <c r="C49" s="360" t="s">
        <v>234</v>
      </c>
      <c r="D49" s="430" t="s">
        <v>556</v>
      </c>
      <c r="E49" s="335">
        <v>20</v>
      </c>
      <c r="F49" s="335">
        <v>40</v>
      </c>
    </row>
    <row r="50" spans="1:6" s="330" customFormat="1" ht="15.75">
      <c r="A50" s="263">
        <v>40</v>
      </c>
      <c r="B50" s="360" t="s">
        <v>560</v>
      </c>
      <c r="C50" s="360" t="s">
        <v>561</v>
      </c>
      <c r="D50" s="430" t="s">
        <v>556</v>
      </c>
      <c r="E50" s="335">
        <v>14</v>
      </c>
      <c r="F50" s="335">
        <v>28</v>
      </c>
    </row>
    <row r="51" spans="1:6" s="330" customFormat="1" ht="15.75">
      <c r="A51" s="263">
        <v>41</v>
      </c>
      <c r="B51" s="360" t="s">
        <v>562</v>
      </c>
      <c r="C51" s="360" t="s">
        <v>563</v>
      </c>
      <c r="D51" s="430" t="s">
        <v>556</v>
      </c>
      <c r="E51" s="335">
        <v>3</v>
      </c>
      <c r="F51" s="335">
        <v>6</v>
      </c>
    </row>
    <row r="52" spans="1:6" s="330" customFormat="1" ht="15.75">
      <c r="A52" s="263">
        <v>42</v>
      </c>
      <c r="B52" s="360" t="s">
        <v>564</v>
      </c>
      <c r="C52" s="360" t="s">
        <v>565</v>
      </c>
      <c r="D52" s="430" t="s">
        <v>556</v>
      </c>
      <c r="E52" s="335">
        <v>15</v>
      </c>
      <c r="F52" s="335">
        <v>30</v>
      </c>
    </row>
    <row r="53" spans="1:6" s="330" customFormat="1" ht="15.75">
      <c r="A53" s="263">
        <v>43</v>
      </c>
      <c r="B53" s="360" t="s">
        <v>566</v>
      </c>
      <c r="C53" s="360" t="s">
        <v>567</v>
      </c>
      <c r="D53" s="430" t="s">
        <v>556</v>
      </c>
      <c r="E53" s="335">
        <v>5</v>
      </c>
      <c r="F53" s="335">
        <v>10</v>
      </c>
    </row>
    <row r="54" spans="1:6" s="330" customFormat="1" ht="15.75">
      <c r="A54" s="263">
        <v>44</v>
      </c>
      <c r="B54" s="360" t="s">
        <v>568</v>
      </c>
      <c r="C54" s="360" t="s">
        <v>569</v>
      </c>
      <c r="D54" s="430" t="s">
        <v>556</v>
      </c>
      <c r="E54" s="335">
        <v>5</v>
      </c>
      <c r="F54" s="335">
        <v>10</v>
      </c>
    </row>
    <row r="55" spans="1:6" s="330" customFormat="1" ht="15.75">
      <c r="A55" s="263">
        <v>45</v>
      </c>
      <c r="B55" s="360" t="s">
        <v>570</v>
      </c>
      <c r="C55" s="360" t="s">
        <v>571</v>
      </c>
      <c r="D55" s="430" t="s">
        <v>556</v>
      </c>
      <c r="E55" s="335">
        <v>6</v>
      </c>
      <c r="F55" s="335">
        <v>12</v>
      </c>
    </row>
    <row r="56" spans="1:6" s="330" customFormat="1" ht="15.75">
      <c r="A56" s="263"/>
      <c r="B56" s="472" t="s">
        <v>540</v>
      </c>
      <c r="C56" s="472" t="s">
        <v>541</v>
      </c>
      <c r="D56" s="473" t="s">
        <v>572</v>
      </c>
      <c r="E56" s="473">
        <v>5</v>
      </c>
      <c r="F56" s="473">
        <v>10</v>
      </c>
    </row>
    <row r="57" spans="1:6" s="330" customFormat="1" ht="15.75">
      <c r="A57" s="263"/>
      <c r="B57" s="472" t="s">
        <v>1090</v>
      </c>
      <c r="C57" s="472" t="s">
        <v>1091</v>
      </c>
      <c r="D57" s="473" t="s">
        <v>572</v>
      </c>
      <c r="E57" s="473">
        <v>5</v>
      </c>
      <c r="F57" s="473">
        <v>10</v>
      </c>
    </row>
    <row r="58" spans="1:6" s="330" customFormat="1" ht="15.75">
      <c r="A58" s="263"/>
      <c r="B58" s="472" t="s">
        <v>1092</v>
      </c>
      <c r="C58" s="472" t="s">
        <v>1093</v>
      </c>
      <c r="D58" s="473" t="s">
        <v>572</v>
      </c>
      <c r="E58" s="473">
        <v>5</v>
      </c>
      <c r="F58" s="473">
        <v>10</v>
      </c>
    </row>
    <row r="59" spans="1:6" s="330" customFormat="1" ht="15.75">
      <c r="A59" s="263"/>
      <c r="B59" s="472" t="s">
        <v>547</v>
      </c>
      <c r="C59" s="472" t="s">
        <v>548</v>
      </c>
      <c r="D59" s="473" t="s">
        <v>572</v>
      </c>
      <c r="E59" s="473">
        <v>5</v>
      </c>
      <c r="F59" s="473">
        <v>10</v>
      </c>
    </row>
    <row r="60" spans="1:6" s="330" customFormat="1" ht="15.75">
      <c r="A60" s="263"/>
      <c r="B60" s="472" t="s">
        <v>1094</v>
      </c>
      <c r="C60" s="472" t="s">
        <v>1095</v>
      </c>
      <c r="D60" s="473" t="s">
        <v>572</v>
      </c>
      <c r="E60" s="473">
        <v>5</v>
      </c>
      <c r="F60" s="473">
        <v>15</v>
      </c>
    </row>
    <row r="61" spans="1:6" s="330" customFormat="1" ht="15.75">
      <c r="A61" s="263"/>
      <c r="B61" s="472" t="s">
        <v>1096</v>
      </c>
      <c r="C61" s="472" t="s">
        <v>1097</v>
      </c>
      <c r="D61" s="473" t="s">
        <v>572</v>
      </c>
      <c r="E61" s="473">
        <v>5</v>
      </c>
      <c r="F61" s="473">
        <v>10</v>
      </c>
    </row>
    <row r="62" spans="1:6" s="330" customFormat="1" ht="15.75">
      <c r="A62" s="263"/>
      <c r="B62" s="472" t="s">
        <v>1098</v>
      </c>
      <c r="C62" s="472" t="s">
        <v>1099</v>
      </c>
      <c r="D62" s="473" t="s">
        <v>572</v>
      </c>
      <c r="E62" s="473">
        <v>5</v>
      </c>
      <c r="F62" s="473">
        <v>10</v>
      </c>
    </row>
    <row r="63" spans="1:6" s="330" customFormat="1" ht="15.75">
      <c r="A63" s="263"/>
      <c r="B63" s="472" t="s">
        <v>1100</v>
      </c>
      <c r="C63" s="472" t="s">
        <v>1101</v>
      </c>
      <c r="D63" s="473" t="s">
        <v>572</v>
      </c>
      <c r="E63" s="473">
        <v>5</v>
      </c>
      <c r="F63" s="473">
        <v>10</v>
      </c>
    </row>
    <row r="64" spans="1:6" s="330" customFormat="1" ht="15.75">
      <c r="A64" s="263"/>
      <c r="B64" s="472" t="s">
        <v>1102</v>
      </c>
      <c r="C64" s="472" t="s">
        <v>1103</v>
      </c>
      <c r="D64" s="473" t="s">
        <v>572</v>
      </c>
      <c r="E64" s="473">
        <v>3</v>
      </c>
      <c r="F64" s="473">
        <v>7</v>
      </c>
    </row>
    <row r="65" spans="1:6" s="330" customFormat="1" ht="15.75">
      <c r="A65" s="263"/>
      <c r="B65" s="472" t="s">
        <v>1104</v>
      </c>
      <c r="C65" s="472" t="s">
        <v>1105</v>
      </c>
      <c r="D65" s="473" t="s">
        <v>572</v>
      </c>
      <c r="E65" s="473">
        <v>5</v>
      </c>
      <c r="F65" s="473">
        <v>10</v>
      </c>
    </row>
    <row r="66" spans="1:6" s="330" customFormat="1" ht="15.75">
      <c r="A66" s="263"/>
      <c r="B66" s="472" t="s">
        <v>1106</v>
      </c>
      <c r="C66" s="472" t="s">
        <v>1107</v>
      </c>
      <c r="D66" s="473" t="s">
        <v>572</v>
      </c>
      <c r="E66" s="473">
        <v>5</v>
      </c>
      <c r="F66" s="473">
        <v>15</v>
      </c>
    </row>
    <row r="67" spans="1:6" s="330" customFormat="1" ht="15.75">
      <c r="A67" s="263"/>
      <c r="B67" s="472" t="s">
        <v>1108</v>
      </c>
      <c r="C67" s="472" t="s">
        <v>1109</v>
      </c>
      <c r="D67" s="473" t="s">
        <v>572</v>
      </c>
      <c r="E67" s="473">
        <v>5</v>
      </c>
      <c r="F67" s="473">
        <v>10</v>
      </c>
    </row>
    <row r="68" spans="1:6" s="330" customFormat="1" ht="15.75">
      <c r="A68" s="263"/>
      <c r="B68" s="472" t="s">
        <v>1110</v>
      </c>
      <c r="C68" s="472" t="s">
        <v>1111</v>
      </c>
      <c r="D68" s="473" t="s">
        <v>572</v>
      </c>
      <c r="E68" s="473">
        <v>5</v>
      </c>
      <c r="F68" s="473">
        <v>10</v>
      </c>
    </row>
    <row r="69" spans="1:6" s="330" customFormat="1" ht="15.75">
      <c r="A69" s="263"/>
      <c r="B69" s="472" t="s">
        <v>1112</v>
      </c>
      <c r="C69" s="472" t="s">
        <v>1113</v>
      </c>
      <c r="D69" s="473" t="s">
        <v>572</v>
      </c>
      <c r="E69" s="473">
        <v>5</v>
      </c>
      <c r="F69" s="473">
        <v>10</v>
      </c>
    </row>
    <row r="70" spans="1:6" s="330" customFormat="1" ht="15.75">
      <c r="A70" s="263"/>
      <c r="B70" s="472" t="s">
        <v>1114</v>
      </c>
      <c r="C70" s="472" t="s">
        <v>1115</v>
      </c>
      <c r="D70" s="473" t="s">
        <v>572</v>
      </c>
      <c r="E70" s="473">
        <v>5</v>
      </c>
      <c r="F70" s="473">
        <v>10</v>
      </c>
    </row>
    <row r="71" spans="1:6" s="330" customFormat="1" ht="15.75">
      <c r="A71" s="263"/>
      <c r="B71" s="472" t="s">
        <v>1116</v>
      </c>
      <c r="C71" s="472" t="s">
        <v>1117</v>
      </c>
      <c r="D71" s="473" t="s">
        <v>572</v>
      </c>
      <c r="E71" s="473">
        <v>5</v>
      </c>
      <c r="F71" s="473">
        <v>10</v>
      </c>
    </row>
    <row r="72" spans="1:6" s="330" customFormat="1" ht="15.75">
      <c r="A72" s="263"/>
      <c r="B72" s="472" t="s">
        <v>1118</v>
      </c>
      <c r="C72" s="472" t="s">
        <v>1119</v>
      </c>
      <c r="D72" s="473" t="s">
        <v>572</v>
      </c>
      <c r="E72" s="473">
        <v>10</v>
      </c>
      <c r="F72" s="473">
        <v>20</v>
      </c>
    </row>
    <row r="73" spans="1:6" s="330" customFormat="1" ht="15.75">
      <c r="A73" s="263"/>
      <c r="B73" s="472" t="s">
        <v>1120</v>
      </c>
      <c r="C73" s="472" t="s">
        <v>1121</v>
      </c>
      <c r="D73" s="473" t="s">
        <v>572</v>
      </c>
      <c r="E73" s="473">
        <v>5</v>
      </c>
      <c r="F73" s="473">
        <v>10</v>
      </c>
    </row>
    <row r="74" spans="1:6" s="330" customFormat="1" ht="15.75">
      <c r="A74" s="263"/>
      <c r="B74" s="472" t="s">
        <v>1122</v>
      </c>
      <c r="C74" s="472" t="s">
        <v>1123</v>
      </c>
      <c r="D74" s="473" t="s">
        <v>572</v>
      </c>
      <c r="E74" s="473">
        <v>5</v>
      </c>
      <c r="F74" s="473">
        <v>10</v>
      </c>
    </row>
    <row r="75" spans="1:6" s="330" customFormat="1" ht="15.75">
      <c r="A75" s="263"/>
      <c r="B75" s="472" t="s">
        <v>1124</v>
      </c>
      <c r="C75" s="472" t="s">
        <v>1125</v>
      </c>
      <c r="D75" s="473" t="s">
        <v>572</v>
      </c>
      <c r="E75" s="473">
        <v>5</v>
      </c>
      <c r="F75" s="473">
        <v>10</v>
      </c>
    </row>
    <row r="76" spans="1:6" s="225" customFormat="1" ht="15.75">
      <c r="A76" s="263"/>
      <c r="B76" s="472" t="s">
        <v>1126</v>
      </c>
      <c r="C76" s="472" t="s">
        <v>1127</v>
      </c>
      <c r="D76" s="473" t="s">
        <v>572</v>
      </c>
      <c r="E76" s="473">
        <v>5</v>
      </c>
      <c r="F76" s="473">
        <v>10</v>
      </c>
    </row>
    <row r="77" spans="1:6" s="225" customFormat="1" ht="15.75">
      <c r="A77" s="263"/>
      <c r="B77" s="472" t="s">
        <v>97</v>
      </c>
      <c r="C77" s="472" t="s">
        <v>1128</v>
      </c>
      <c r="D77" s="473" t="s">
        <v>572</v>
      </c>
      <c r="E77" s="473">
        <v>5</v>
      </c>
      <c r="F77" s="473">
        <v>10</v>
      </c>
    </row>
    <row r="78" spans="1:6" s="225" customFormat="1" ht="15.75">
      <c r="A78" s="263"/>
      <c r="B78" s="472" t="s">
        <v>1129</v>
      </c>
      <c r="C78" s="472" t="s">
        <v>1130</v>
      </c>
      <c r="D78" s="473" t="s">
        <v>572</v>
      </c>
      <c r="E78" s="473">
        <v>5</v>
      </c>
      <c r="F78" s="473">
        <v>10</v>
      </c>
    </row>
    <row r="79" spans="1:6" s="225" customFormat="1" ht="15.75">
      <c r="A79" s="263"/>
      <c r="B79" s="472" t="s">
        <v>1131</v>
      </c>
      <c r="C79" s="472" t="s">
        <v>1132</v>
      </c>
      <c r="D79" s="473" t="s">
        <v>572</v>
      </c>
      <c r="E79" s="473">
        <v>5</v>
      </c>
      <c r="F79" s="473">
        <v>10</v>
      </c>
    </row>
    <row r="80" spans="1:10" s="225" customFormat="1" ht="15.75">
      <c r="A80" s="263"/>
      <c r="B80" s="472" t="s">
        <v>1133</v>
      </c>
      <c r="C80" s="472" t="s">
        <v>1134</v>
      </c>
      <c r="D80" s="473" t="s">
        <v>572</v>
      </c>
      <c r="E80" s="473">
        <v>5</v>
      </c>
      <c r="F80" s="473">
        <v>10</v>
      </c>
      <c r="J80" s="225" t="s">
        <v>32</v>
      </c>
    </row>
    <row r="81" spans="1:6" s="225" customFormat="1" ht="15.75">
      <c r="A81" s="263"/>
      <c r="B81" s="472" t="s">
        <v>1135</v>
      </c>
      <c r="C81" s="472" t="s">
        <v>1136</v>
      </c>
      <c r="D81" s="473" t="s">
        <v>572</v>
      </c>
      <c r="E81" s="473">
        <v>5</v>
      </c>
      <c r="F81" s="473">
        <v>10</v>
      </c>
    </row>
    <row r="82" spans="1:6" s="225" customFormat="1" ht="15.75">
      <c r="A82" s="263"/>
      <c r="B82" s="472" t="s">
        <v>1137</v>
      </c>
      <c r="C82" s="472" t="s">
        <v>1138</v>
      </c>
      <c r="D82" s="473" t="s">
        <v>572</v>
      </c>
      <c r="E82" s="473">
        <v>5</v>
      </c>
      <c r="F82" s="473">
        <v>10</v>
      </c>
    </row>
    <row r="83" spans="1:6" s="225" customFormat="1" ht="15.75">
      <c r="A83" s="263"/>
      <c r="B83" s="472" t="s">
        <v>1139</v>
      </c>
      <c r="C83" s="472" t="s">
        <v>1140</v>
      </c>
      <c r="D83" s="473" t="s">
        <v>572</v>
      </c>
      <c r="E83" s="473">
        <v>5</v>
      </c>
      <c r="F83" s="473">
        <v>10</v>
      </c>
    </row>
    <row r="84" spans="1:6" s="225" customFormat="1" ht="15.75">
      <c r="A84" s="263"/>
      <c r="B84" s="472" t="s">
        <v>1141</v>
      </c>
      <c r="C84" s="472" t="s">
        <v>1142</v>
      </c>
      <c r="D84" s="473" t="s">
        <v>572</v>
      </c>
      <c r="E84" s="473">
        <v>5</v>
      </c>
      <c r="F84" s="473">
        <v>10</v>
      </c>
    </row>
    <row r="85" spans="1:6" s="225" customFormat="1" ht="15.75">
      <c r="A85" s="263"/>
      <c r="B85" s="472" t="s">
        <v>1143</v>
      </c>
      <c r="C85" s="472" t="s">
        <v>1144</v>
      </c>
      <c r="D85" s="473" t="s">
        <v>572</v>
      </c>
      <c r="E85" s="473">
        <v>8</v>
      </c>
      <c r="F85" s="473">
        <v>15</v>
      </c>
    </row>
    <row r="86" spans="1:6" ht="15.75">
      <c r="A86" s="241"/>
      <c r="B86" s="472" t="s">
        <v>1145</v>
      </c>
      <c r="C86" s="472" t="s">
        <v>1146</v>
      </c>
      <c r="D86" s="473" t="s">
        <v>572</v>
      </c>
      <c r="E86" s="473">
        <v>5</v>
      </c>
      <c r="F86" s="473">
        <v>10</v>
      </c>
    </row>
    <row r="87" spans="2:6" ht="15.75">
      <c r="B87" s="472" t="s">
        <v>1147</v>
      </c>
      <c r="C87" s="472" t="s">
        <v>1148</v>
      </c>
      <c r="D87" s="473" t="s">
        <v>572</v>
      </c>
      <c r="E87" s="473">
        <v>5</v>
      </c>
      <c r="F87" s="473">
        <v>10</v>
      </c>
    </row>
    <row r="88" spans="1:6" ht="15.75">
      <c r="A88" s="312">
        <v>1</v>
      </c>
      <c r="B88" s="472" t="s">
        <v>1149</v>
      </c>
      <c r="C88" s="472" t="s">
        <v>1150</v>
      </c>
      <c r="D88" s="473" t="s">
        <v>572</v>
      </c>
      <c r="E88" s="473">
        <v>5</v>
      </c>
      <c r="F88" s="473">
        <v>10</v>
      </c>
    </row>
    <row r="89" spans="1:6" s="225" customFormat="1" ht="15.75">
      <c r="A89" s="312">
        <v>2</v>
      </c>
      <c r="B89" s="472" t="s">
        <v>1151</v>
      </c>
      <c r="C89" s="472" t="s">
        <v>1152</v>
      </c>
      <c r="D89" s="473" t="s">
        <v>572</v>
      </c>
      <c r="E89" s="473">
        <v>4</v>
      </c>
      <c r="F89" s="473">
        <v>8</v>
      </c>
    </row>
    <row r="90" spans="1:6" s="225" customFormat="1" ht="15.75">
      <c r="A90" s="312">
        <v>3</v>
      </c>
      <c r="B90" s="472" t="s">
        <v>1153</v>
      </c>
      <c r="C90" s="472" t="s">
        <v>1154</v>
      </c>
      <c r="D90" s="473" t="s">
        <v>572</v>
      </c>
      <c r="E90" s="473">
        <v>4</v>
      </c>
      <c r="F90" s="473">
        <v>8</v>
      </c>
    </row>
    <row r="91" spans="1:6" s="225" customFormat="1" ht="15.75">
      <c r="A91" s="312">
        <v>4</v>
      </c>
      <c r="B91" s="472" t="s">
        <v>1155</v>
      </c>
      <c r="C91" s="472" t="s">
        <v>552</v>
      </c>
      <c r="D91" s="473" t="s">
        <v>572</v>
      </c>
      <c r="E91" s="473">
        <v>10</v>
      </c>
      <c r="F91" s="473">
        <v>20</v>
      </c>
    </row>
    <row r="92" spans="1:6" s="225" customFormat="1" ht="15.75">
      <c r="A92" s="312">
        <v>5</v>
      </c>
      <c r="B92" s="472" t="s">
        <v>1156</v>
      </c>
      <c r="C92" s="472" t="s">
        <v>1157</v>
      </c>
      <c r="D92" s="473" t="s">
        <v>572</v>
      </c>
      <c r="E92" s="473">
        <v>5</v>
      </c>
      <c r="F92" s="473">
        <v>10</v>
      </c>
    </row>
    <row r="93" spans="1:6" s="225" customFormat="1" ht="15.75">
      <c r="A93" s="312">
        <v>6</v>
      </c>
      <c r="B93" s="472" t="s">
        <v>1158</v>
      </c>
      <c r="C93" s="472" t="s">
        <v>1159</v>
      </c>
      <c r="D93" s="473" t="s">
        <v>572</v>
      </c>
      <c r="E93" s="473">
        <v>3</v>
      </c>
      <c r="F93" s="473">
        <v>7</v>
      </c>
    </row>
    <row r="94" spans="1:6" s="225" customFormat="1" ht="15.75">
      <c r="A94" s="312">
        <v>7</v>
      </c>
      <c r="B94" s="472" t="s">
        <v>1160</v>
      </c>
      <c r="C94" s="472" t="s">
        <v>1161</v>
      </c>
      <c r="D94" s="473" t="s">
        <v>572</v>
      </c>
      <c r="E94" s="473">
        <v>5</v>
      </c>
      <c r="F94" s="473">
        <v>10</v>
      </c>
    </row>
    <row r="95" spans="1:6" s="225" customFormat="1" ht="15.75">
      <c r="A95" s="312">
        <v>8</v>
      </c>
      <c r="B95" s="472" t="s">
        <v>1162</v>
      </c>
      <c r="C95" s="472" t="s">
        <v>1163</v>
      </c>
      <c r="D95" s="473" t="s">
        <v>572</v>
      </c>
      <c r="E95" s="473">
        <v>7</v>
      </c>
      <c r="F95" s="473">
        <v>15</v>
      </c>
    </row>
    <row r="96" spans="1:6" s="225" customFormat="1" ht="15.75">
      <c r="A96" s="312">
        <v>9</v>
      </c>
      <c r="B96" s="472" t="s">
        <v>1164</v>
      </c>
      <c r="C96" s="472" t="s">
        <v>1165</v>
      </c>
      <c r="D96" s="473" t="s">
        <v>572</v>
      </c>
      <c r="E96" s="474">
        <v>5</v>
      </c>
      <c r="F96" s="474">
        <v>10</v>
      </c>
    </row>
    <row r="97" spans="1:6" s="225" customFormat="1" ht="15.75">
      <c r="A97" s="312">
        <v>10</v>
      </c>
      <c r="B97" s="475" t="s">
        <v>1166</v>
      </c>
      <c r="C97" s="475" t="s">
        <v>1167</v>
      </c>
      <c r="D97" s="476" t="s">
        <v>1168</v>
      </c>
      <c r="E97" s="476">
        <v>10</v>
      </c>
      <c r="F97" s="476">
        <v>15</v>
      </c>
    </row>
    <row r="98" spans="1:6" s="225" customFormat="1" ht="15.75">
      <c r="A98" s="312">
        <v>11</v>
      </c>
      <c r="B98" s="475" t="s">
        <v>1169</v>
      </c>
      <c r="C98" s="475" t="s">
        <v>1170</v>
      </c>
      <c r="D98" s="476" t="s">
        <v>1168</v>
      </c>
      <c r="E98" s="476">
        <v>4</v>
      </c>
      <c r="F98" s="476">
        <v>8</v>
      </c>
    </row>
    <row r="99" spans="1:6" s="225" customFormat="1" ht="15.75">
      <c r="A99" s="312">
        <v>12</v>
      </c>
      <c r="B99" s="475" t="s">
        <v>1171</v>
      </c>
      <c r="C99" s="475" t="s">
        <v>1172</v>
      </c>
      <c r="D99" s="476" t="s">
        <v>1168</v>
      </c>
      <c r="E99" s="476">
        <v>8</v>
      </c>
      <c r="F99" s="476">
        <v>15</v>
      </c>
    </row>
    <row r="100" spans="1:6" s="225" customFormat="1" ht="15.75">
      <c r="A100" s="312">
        <v>13</v>
      </c>
      <c r="B100" s="475" t="s">
        <v>1173</v>
      </c>
      <c r="C100" s="475" t="s">
        <v>1174</v>
      </c>
      <c r="D100" s="476" t="s">
        <v>1168</v>
      </c>
      <c r="E100" s="476">
        <v>10</v>
      </c>
      <c r="F100" s="476">
        <v>20</v>
      </c>
    </row>
    <row r="101" spans="1:6" s="225" customFormat="1" ht="15.75">
      <c r="A101" s="312">
        <v>14</v>
      </c>
      <c r="B101" s="475" t="s">
        <v>1175</v>
      </c>
      <c r="C101" s="475" t="s">
        <v>1176</v>
      </c>
      <c r="D101" s="476" t="s">
        <v>1168</v>
      </c>
      <c r="E101" s="476">
        <v>5</v>
      </c>
      <c r="F101" s="476">
        <v>7</v>
      </c>
    </row>
    <row r="102" spans="1:6" s="225" customFormat="1" ht="15.75">
      <c r="A102" s="312">
        <v>15</v>
      </c>
      <c r="B102" s="475" t="s">
        <v>1177</v>
      </c>
      <c r="C102" s="475" t="s">
        <v>1178</v>
      </c>
      <c r="D102" s="476" t="s">
        <v>1168</v>
      </c>
      <c r="E102" s="476">
        <v>13</v>
      </c>
      <c r="F102" s="476">
        <v>26</v>
      </c>
    </row>
    <row r="103" spans="1:6" s="225" customFormat="1" ht="15.75">
      <c r="A103" s="312">
        <v>16</v>
      </c>
      <c r="B103" s="475" t="s">
        <v>1179</v>
      </c>
      <c r="C103" s="475" t="s">
        <v>1180</v>
      </c>
      <c r="D103" s="476" t="s">
        <v>1168</v>
      </c>
      <c r="E103" s="476">
        <v>2</v>
      </c>
      <c r="F103" s="476">
        <v>4</v>
      </c>
    </row>
    <row r="104" spans="1:6" s="225" customFormat="1" ht="15.75">
      <c r="A104" s="312">
        <v>17</v>
      </c>
      <c r="B104" s="475" t="s">
        <v>1181</v>
      </c>
      <c r="C104" s="475" t="s">
        <v>1182</v>
      </c>
      <c r="D104" s="476" t="s">
        <v>1168</v>
      </c>
      <c r="E104" s="476">
        <v>2</v>
      </c>
      <c r="F104" s="476">
        <v>4</v>
      </c>
    </row>
    <row r="105" spans="1:6" s="225" customFormat="1" ht="15.75">
      <c r="A105" s="312">
        <v>18</v>
      </c>
      <c r="B105" s="475" t="s">
        <v>742</v>
      </c>
      <c r="C105" s="475" t="s">
        <v>1183</v>
      </c>
      <c r="D105" s="476" t="s">
        <v>1168</v>
      </c>
      <c r="E105" s="476">
        <v>11</v>
      </c>
      <c r="F105" s="476">
        <v>22</v>
      </c>
    </row>
    <row r="106" spans="1:6" s="225" customFormat="1" ht="15.75">
      <c r="A106" s="312">
        <v>19</v>
      </c>
      <c r="B106" s="360" t="s">
        <v>1184</v>
      </c>
      <c r="C106" s="360" t="s">
        <v>1185</v>
      </c>
      <c r="D106" s="476" t="s">
        <v>1168</v>
      </c>
      <c r="E106" s="484">
        <v>6</v>
      </c>
      <c r="F106" s="484">
        <v>8</v>
      </c>
    </row>
    <row r="107" spans="1:6" s="225" customFormat="1" ht="15.75">
      <c r="A107" s="312">
        <v>20</v>
      </c>
      <c r="B107" s="360" t="s">
        <v>1186</v>
      </c>
      <c r="C107" s="360" t="s">
        <v>1187</v>
      </c>
      <c r="D107" s="476" t="s">
        <v>1168</v>
      </c>
      <c r="E107" s="484">
        <v>4</v>
      </c>
      <c r="F107" s="484">
        <v>6</v>
      </c>
    </row>
    <row r="108" spans="1:6" s="225" customFormat="1" ht="15.75">
      <c r="A108" s="312">
        <v>21</v>
      </c>
      <c r="B108" s="360" t="s">
        <v>1188</v>
      </c>
      <c r="C108" s="360" t="s">
        <v>1189</v>
      </c>
      <c r="D108" s="476" t="s">
        <v>1168</v>
      </c>
      <c r="E108" s="484">
        <v>8</v>
      </c>
      <c r="F108" s="484">
        <v>16</v>
      </c>
    </row>
    <row r="109" spans="1:6" ht="15.75">
      <c r="A109" s="312">
        <v>22</v>
      </c>
      <c r="B109" s="360" t="s">
        <v>1190</v>
      </c>
      <c r="C109" s="360" t="s">
        <v>1191</v>
      </c>
      <c r="D109" s="476" t="s">
        <v>1168</v>
      </c>
      <c r="E109" s="484">
        <v>5</v>
      </c>
      <c r="F109" s="484">
        <v>8</v>
      </c>
    </row>
    <row r="110" spans="1:6" ht="15.75">
      <c r="A110" s="312">
        <v>23</v>
      </c>
      <c r="B110" s="360" t="s">
        <v>1192</v>
      </c>
      <c r="C110" s="360" t="s">
        <v>1193</v>
      </c>
      <c r="D110" s="476" t="s">
        <v>1168</v>
      </c>
      <c r="E110" s="484">
        <v>8</v>
      </c>
      <c r="F110" s="484">
        <v>10</v>
      </c>
    </row>
    <row r="111" spans="1:6" ht="15.75">
      <c r="A111" s="312">
        <v>24</v>
      </c>
      <c r="B111" s="360" t="s">
        <v>1194</v>
      </c>
      <c r="C111" s="360" t="s">
        <v>1189</v>
      </c>
      <c r="D111" s="476" t="s">
        <v>1168</v>
      </c>
      <c r="E111" s="484">
        <v>5</v>
      </c>
      <c r="F111" s="484">
        <v>8</v>
      </c>
    </row>
    <row r="112" spans="1:6" ht="15.75">
      <c r="A112" s="312">
        <v>25</v>
      </c>
      <c r="B112" s="360" t="s">
        <v>1195</v>
      </c>
      <c r="C112" s="360" t="s">
        <v>1196</v>
      </c>
      <c r="D112" s="476" t="s">
        <v>1168</v>
      </c>
      <c r="E112" s="484">
        <v>4</v>
      </c>
      <c r="F112" s="484">
        <v>8</v>
      </c>
    </row>
    <row r="113" spans="1:6" ht="15.75">
      <c r="A113" s="312">
        <v>26</v>
      </c>
      <c r="B113" s="360" t="s">
        <v>1197</v>
      </c>
      <c r="C113" s="360" t="s">
        <v>1198</v>
      </c>
      <c r="D113" s="476" t="s">
        <v>1168</v>
      </c>
      <c r="E113" s="484">
        <v>1</v>
      </c>
      <c r="F113" s="484">
        <v>1</v>
      </c>
    </row>
    <row r="114" spans="1:6" ht="15.75">
      <c r="A114" s="312">
        <v>27</v>
      </c>
      <c r="B114" s="360" t="s">
        <v>223</v>
      </c>
      <c r="C114" s="360" t="s">
        <v>224</v>
      </c>
      <c r="D114" s="476" t="s">
        <v>1168</v>
      </c>
      <c r="E114" s="484">
        <v>1</v>
      </c>
      <c r="F114" s="484">
        <v>2</v>
      </c>
    </row>
    <row r="115" spans="1:6" ht="15.75">
      <c r="A115" s="312">
        <v>28</v>
      </c>
      <c r="B115" s="360" t="s">
        <v>1199</v>
      </c>
      <c r="C115" s="360" t="s">
        <v>1200</v>
      </c>
      <c r="D115" s="476" t="s">
        <v>1168</v>
      </c>
      <c r="E115" s="484">
        <v>3</v>
      </c>
      <c r="F115" s="484">
        <v>6</v>
      </c>
    </row>
    <row r="116" spans="1:6" ht="15.75">
      <c r="A116" s="312">
        <v>29</v>
      </c>
      <c r="B116" s="360" t="s">
        <v>1201</v>
      </c>
      <c r="C116" s="360" t="s">
        <v>1202</v>
      </c>
      <c r="D116" s="476" t="s">
        <v>1168</v>
      </c>
      <c r="E116" s="484">
        <v>4</v>
      </c>
      <c r="F116" s="484">
        <v>5</v>
      </c>
    </row>
    <row r="117" spans="1:6" ht="15.75">
      <c r="A117" s="312">
        <v>30</v>
      </c>
      <c r="B117" s="360" t="s">
        <v>1203</v>
      </c>
      <c r="C117" s="360" t="s">
        <v>1204</v>
      </c>
      <c r="D117" s="476" t="s">
        <v>1168</v>
      </c>
      <c r="E117" s="484">
        <v>5</v>
      </c>
      <c r="F117" s="484">
        <v>10</v>
      </c>
    </row>
    <row r="118" spans="1:6" ht="15.75">
      <c r="A118" s="312">
        <v>31</v>
      </c>
      <c r="B118" s="360" t="s">
        <v>1205</v>
      </c>
      <c r="C118" s="360" t="s">
        <v>1206</v>
      </c>
      <c r="D118" s="476" t="s">
        <v>1168</v>
      </c>
      <c r="E118" s="484">
        <v>5</v>
      </c>
      <c r="F118" s="484">
        <v>10</v>
      </c>
    </row>
    <row r="119" spans="1:6" ht="15.75">
      <c r="A119" s="312">
        <v>32</v>
      </c>
      <c r="B119" s="360" t="s">
        <v>1207</v>
      </c>
      <c r="C119" s="360" t="s">
        <v>1208</v>
      </c>
      <c r="D119" s="476" t="s">
        <v>1168</v>
      </c>
      <c r="E119" s="484">
        <v>10</v>
      </c>
      <c r="F119" s="484">
        <v>20</v>
      </c>
    </row>
    <row r="120" spans="1:6" ht="15.75">
      <c r="A120" s="312">
        <v>33</v>
      </c>
      <c r="B120" s="360" t="s">
        <v>1209</v>
      </c>
      <c r="C120" s="360" t="s">
        <v>1210</v>
      </c>
      <c r="D120" s="476" t="s">
        <v>1168</v>
      </c>
      <c r="E120" s="484">
        <v>15</v>
      </c>
      <c r="F120" s="484">
        <v>30</v>
      </c>
    </row>
    <row r="121" spans="1:6" ht="15.75">
      <c r="A121" s="312">
        <v>34</v>
      </c>
      <c r="B121" s="360" t="s">
        <v>1211</v>
      </c>
      <c r="C121" s="360" t="s">
        <v>1212</v>
      </c>
      <c r="D121" s="476" t="s">
        <v>1168</v>
      </c>
      <c r="E121" s="484">
        <v>5</v>
      </c>
      <c r="F121" s="484">
        <v>10</v>
      </c>
    </row>
    <row r="122" spans="1:6" ht="15.75">
      <c r="A122" s="312">
        <v>35</v>
      </c>
      <c r="B122" s="360" t="s">
        <v>1213</v>
      </c>
      <c r="C122" s="360" t="s">
        <v>230</v>
      </c>
      <c r="D122" s="476" t="s">
        <v>1168</v>
      </c>
      <c r="E122" s="484">
        <v>2</v>
      </c>
      <c r="F122" s="484">
        <v>4</v>
      </c>
    </row>
    <row r="123" spans="1:6" ht="15.75">
      <c r="A123" s="312">
        <v>36</v>
      </c>
      <c r="B123" s="360" t="s">
        <v>221</v>
      </c>
      <c r="C123" s="360" t="s">
        <v>222</v>
      </c>
      <c r="D123" s="476" t="s">
        <v>1168</v>
      </c>
      <c r="E123" s="484">
        <v>4</v>
      </c>
      <c r="F123" s="484">
        <v>8</v>
      </c>
    </row>
    <row r="124" spans="1:6" ht="15.75">
      <c r="A124" s="312">
        <v>37</v>
      </c>
      <c r="B124" s="360" t="s">
        <v>1214</v>
      </c>
      <c r="C124" s="360" t="s">
        <v>1215</v>
      </c>
      <c r="D124" s="476" t="s">
        <v>1168</v>
      </c>
      <c r="E124" s="484">
        <v>4</v>
      </c>
      <c r="F124" s="484">
        <v>8</v>
      </c>
    </row>
    <row r="125" spans="1:6" ht="15.75">
      <c r="A125" s="312">
        <v>38</v>
      </c>
      <c r="B125" s="427" t="s">
        <v>1216</v>
      </c>
      <c r="C125" s="477" t="s">
        <v>1217</v>
      </c>
      <c r="D125" s="478" t="s">
        <v>556</v>
      </c>
      <c r="E125" s="478">
        <v>20</v>
      </c>
      <c r="F125" s="478">
        <v>20</v>
      </c>
    </row>
    <row r="126" spans="1:6" ht="15.75">
      <c r="A126" s="312">
        <v>39</v>
      </c>
      <c r="B126" s="360" t="s">
        <v>235</v>
      </c>
      <c r="C126" s="360" t="s">
        <v>236</v>
      </c>
      <c r="D126" s="478" t="s">
        <v>556</v>
      </c>
      <c r="E126" s="335">
        <v>20</v>
      </c>
      <c r="F126" s="335">
        <v>20</v>
      </c>
    </row>
    <row r="127" spans="1:6" s="330" customFormat="1" ht="15.75">
      <c r="A127" s="312">
        <v>40</v>
      </c>
      <c r="B127" s="360" t="s">
        <v>1218</v>
      </c>
      <c r="C127" s="360" t="s">
        <v>1219</v>
      </c>
      <c r="D127" s="478" t="s">
        <v>556</v>
      </c>
      <c r="E127" s="335">
        <v>15</v>
      </c>
      <c r="F127" s="335">
        <v>15</v>
      </c>
    </row>
    <row r="128" spans="1:6" s="330" customFormat="1" ht="15.75">
      <c r="A128" s="312"/>
      <c r="B128" s="491" t="s">
        <v>1447</v>
      </c>
      <c r="C128" s="491" t="s">
        <v>1448</v>
      </c>
      <c r="D128" s="333" t="s">
        <v>556</v>
      </c>
      <c r="E128" s="492">
        <v>15</v>
      </c>
      <c r="F128" s="492">
        <v>15</v>
      </c>
    </row>
    <row r="129" spans="1:6" s="330" customFormat="1" ht="15.75">
      <c r="A129" s="312"/>
      <c r="B129" s="491" t="s">
        <v>235</v>
      </c>
      <c r="C129" s="491" t="s">
        <v>236</v>
      </c>
      <c r="D129" s="333" t="s">
        <v>556</v>
      </c>
      <c r="E129" s="492">
        <v>6</v>
      </c>
      <c r="F129" s="492">
        <v>26</v>
      </c>
    </row>
    <row r="130" spans="1:6" s="330" customFormat="1" ht="15.75">
      <c r="A130" s="312"/>
      <c r="B130" s="491" t="s">
        <v>1449</v>
      </c>
      <c r="C130" s="491" t="s">
        <v>1450</v>
      </c>
      <c r="D130" s="333" t="s">
        <v>556</v>
      </c>
      <c r="E130" s="492">
        <v>5</v>
      </c>
      <c r="F130" s="492">
        <v>5</v>
      </c>
    </row>
    <row r="131" spans="1:6" s="330" customFormat="1" ht="15.75">
      <c r="A131" s="312"/>
      <c r="B131" s="491" t="s">
        <v>1451</v>
      </c>
      <c r="C131" s="491" t="s">
        <v>1452</v>
      </c>
      <c r="D131" s="333" t="s">
        <v>556</v>
      </c>
      <c r="E131" s="492">
        <v>10</v>
      </c>
      <c r="F131" s="492">
        <v>10</v>
      </c>
    </row>
    <row r="132" spans="1:6" s="330" customFormat="1" ht="15.75">
      <c r="A132" s="312"/>
      <c r="B132" s="491" t="s">
        <v>1453</v>
      </c>
      <c r="C132" s="491" t="s">
        <v>1454</v>
      </c>
      <c r="D132" s="492" t="s">
        <v>1455</v>
      </c>
      <c r="E132" s="492">
        <v>60</v>
      </c>
      <c r="F132" s="492">
        <v>60</v>
      </c>
    </row>
    <row r="133" spans="1:6" s="330" customFormat="1" ht="15.75">
      <c r="A133" s="312"/>
      <c r="B133" s="491" t="s">
        <v>1456</v>
      </c>
      <c r="C133" s="491" t="s">
        <v>1457</v>
      </c>
      <c r="D133" s="492" t="s">
        <v>1455</v>
      </c>
      <c r="E133" s="492">
        <v>6</v>
      </c>
      <c r="F133" s="492">
        <v>6</v>
      </c>
    </row>
    <row r="134" spans="1:6" s="330" customFormat="1" ht="15.75">
      <c r="A134" s="312"/>
      <c r="B134" s="491" t="s">
        <v>1458</v>
      </c>
      <c r="C134" s="491" t="s">
        <v>1459</v>
      </c>
      <c r="D134" s="492" t="s">
        <v>1455</v>
      </c>
      <c r="E134" s="492">
        <v>20</v>
      </c>
      <c r="F134" s="492">
        <v>20</v>
      </c>
    </row>
    <row r="135" spans="1:6" s="330" customFormat="1" ht="15.75">
      <c r="A135" s="312"/>
      <c r="B135" s="491" t="s">
        <v>1460</v>
      </c>
      <c r="C135" s="491" t="s">
        <v>1461</v>
      </c>
      <c r="D135" s="492" t="s">
        <v>1455</v>
      </c>
      <c r="E135" s="492">
        <v>40</v>
      </c>
      <c r="F135" s="492">
        <v>40</v>
      </c>
    </row>
    <row r="136" spans="1:6" s="330" customFormat="1" ht="15.75">
      <c r="A136" s="312"/>
      <c r="B136" s="491" t="s">
        <v>1462</v>
      </c>
      <c r="C136" s="491" t="s">
        <v>1463</v>
      </c>
      <c r="D136" s="492" t="s">
        <v>1455</v>
      </c>
      <c r="E136" s="492">
        <v>10</v>
      </c>
      <c r="F136" s="492">
        <v>10</v>
      </c>
    </row>
    <row r="137" spans="1:6" s="330" customFormat="1" ht="15.75">
      <c r="A137" s="312"/>
      <c r="B137" s="491" t="s">
        <v>1464</v>
      </c>
      <c r="C137" s="491" t="s">
        <v>1465</v>
      </c>
      <c r="D137" s="492" t="s">
        <v>1455</v>
      </c>
      <c r="E137" s="492">
        <v>45</v>
      </c>
      <c r="F137" s="492">
        <v>45</v>
      </c>
    </row>
    <row r="138" spans="1:6" s="330" customFormat="1" ht="15.75">
      <c r="A138" s="312"/>
      <c r="B138" s="472" t="s">
        <v>540</v>
      </c>
      <c r="C138" s="472" t="s">
        <v>541</v>
      </c>
      <c r="D138" s="330" t="s">
        <v>1824</v>
      </c>
      <c r="E138" s="473">
        <v>5</v>
      </c>
      <c r="F138" s="473">
        <v>7</v>
      </c>
    </row>
    <row r="139" spans="1:6" s="330" customFormat="1" ht="15.75">
      <c r="A139" s="312"/>
      <c r="B139" s="472" t="s">
        <v>1825</v>
      </c>
      <c r="C139" s="472" t="s">
        <v>1826</v>
      </c>
      <c r="D139" s="330" t="s">
        <v>1824</v>
      </c>
      <c r="E139" s="473">
        <v>5</v>
      </c>
      <c r="F139" s="473">
        <v>8</v>
      </c>
    </row>
    <row r="140" spans="1:6" s="330" customFormat="1" ht="15.75">
      <c r="A140" s="312"/>
      <c r="B140" s="472" t="s">
        <v>1827</v>
      </c>
      <c r="C140" s="472" t="s">
        <v>1828</v>
      </c>
      <c r="D140" s="330" t="s">
        <v>1824</v>
      </c>
      <c r="E140" s="473">
        <v>3</v>
      </c>
      <c r="F140" s="473">
        <v>6</v>
      </c>
    </row>
    <row r="141" spans="1:6" s="330" customFormat="1" ht="15.75">
      <c r="A141" s="312"/>
      <c r="B141" s="472" t="s">
        <v>1829</v>
      </c>
      <c r="C141" s="472" t="s">
        <v>1830</v>
      </c>
      <c r="D141" s="330" t="s">
        <v>1824</v>
      </c>
      <c r="E141" s="473">
        <v>3</v>
      </c>
      <c r="F141" s="473">
        <v>6</v>
      </c>
    </row>
    <row r="142" spans="1:6" s="330" customFormat="1" ht="15.75">
      <c r="A142" s="312"/>
      <c r="B142" s="472" t="s">
        <v>1831</v>
      </c>
      <c r="C142" s="472" t="s">
        <v>1832</v>
      </c>
      <c r="D142" s="330" t="s">
        <v>1824</v>
      </c>
      <c r="E142" s="473">
        <v>5</v>
      </c>
      <c r="F142" s="473">
        <v>10</v>
      </c>
    </row>
    <row r="143" spans="1:6" s="330" customFormat="1" ht="15.75">
      <c r="A143" s="312"/>
      <c r="B143" s="472" t="s">
        <v>1833</v>
      </c>
      <c r="C143" s="472" t="s">
        <v>1834</v>
      </c>
      <c r="D143" s="330" t="s">
        <v>1824</v>
      </c>
      <c r="E143" s="473">
        <v>3</v>
      </c>
      <c r="F143" s="473">
        <v>7</v>
      </c>
    </row>
    <row r="144" spans="1:6" s="330" customFormat="1" ht="15.75">
      <c r="A144" s="312"/>
      <c r="B144" s="472" t="s">
        <v>549</v>
      </c>
      <c r="C144" s="472" t="s">
        <v>550</v>
      </c>
      <c r="D144" s="330" t="s">
        <v>1824</v>
      </c>
      <c r="E144" s="473">
        <v>3</v>
      </c>
      <c r="F144" s="473">
        <v>7</v>
      </c>
    </row>
    <row r="145" spans="1:6" s="330" customFormat="1" ht="15.75">
      <c r="A145" s="312"/>
      <c r="B145" s="472" t="s">
        <v>1835</v>
      </c>
      <c r="C145" s="472" t="s">
        <v>1836</v>
      </c>
      <c r="D145" s="330" t="s">
        <v>1824</v>
      </c>
      <c r="E145" s="473">
        <v>4</v>
      </c>
      <c r="F145" s="473">
        <v>10</v>
      </c>
    </row>
    <row r="146" spans="1:6" s="330" customFormat="1" ht="15.75">
      <c r="A146" s="312"/>
      <c r="B146" s="472" t="s">
        <v>1837</v>
      </c>
      <c r="C146" s="472" t="s">
        <v>1838</v>
      </c>
      <c r="D146" s="330" t="s">
        <v>1824</v>
      </c>
      <c r="E146" s="473">
        <v>4</v>
      </c>
      <c r="F146" s="473">
        <v>8</v>
      </c>
    </row>
    <row r="147" spans="1:6" s="330" customFormat="1" ht="15.75">
      <c r="A147" s="312"/>
      <c r="B147" s="472" t="s">
        <v>1839</v>
      </c>
      <c r="C147" s="472" t="s">
        <v>1840</v>
      </c>
      <c r="D147" s="330" t="s">
        <v>1824</v>
      </c>
      <c r="E147" s="473">
        <v>3</v>
      </c>
      <c r="F147" s="473">
        <v>6</v>
      </c>
    </row>
    <row r="148" spans="1:6" s="330" customFormat="1" ht="15.75">
      <c r="A148" s="312"/>
      <c r="B148" s="472" t="s">
        <v>1841</v>
      </c>
      <c r="C148" s="472" t="s">
        <v>1842</v>
      </c>
      <c r="D148" s="330" t="s">
        <v>1824</v>
      </c>
      <c r="E148" s="473">
        <v>4</v>
      </c>
      <c r="F148" s="473">
        <v>8</v>
      </c>
    </row>
    <row r="149" spans="1:6" s="330" customFormat="1" ht="15.75">
      <c r="A149" s="312"/>
      <c r="B149" s="472" t="s">
        <v>1129</v>
      </c>
      <c r="C149" s="472" t="s">
        <v>1130</v>
      </c>
      <c r="D149" s="330" t="s">
        <v>1824</v>
      </c>
      <c r="E149" s="473">
        <v>3</v>
      </c>
      <c r="F149" s="473">
        <v>6</v>
      </c>
    </row>
    <row r="150" spans="1:6" s="330" customFormat="1" ht="15.75">
      <c r="A150" s="312"/>
      <c r="B150" s="472" t="s">
        <v>1145</v>
      </c>
      <c r="C150" s="472" t="s">
        <v>1146</v>
      </c>
      <c r="D150" s="330" t="s">
        <v>1824</v>
      </c>
      <c r="E150" s="473">
        <v>5</v>
      </c>
      <c r="F150" s="473">
        <v>10</v>
      </c>
    </row>
    <row r="151" spans="1:6" s="330" customFormat="1" ht="15.75">
      <c r="A151" s="312"/>
      <c r="B151" s="472" t="s">
        <v>1843</v>
      </c>
      <c r="C151" s="472" t="s">
        <v>1115</v>
      </c>
      <c r="D151" s="330" t="s">
        <v>1824</v>
      </c>
      <c r="E151" s="473">
        <v>5</v>
      </c>
      <c r="F151" s="473">
        <v>10</v>
      </c>
    </row>
    <row r="152" spans="1:6" s="330" customFormat="1" ht="15.75">
      <c r="A152" s="312"/>
      <c r="B152" s="472" t="s">
        <v>1129</v>
      </c>
      <c r="C152" s="472" t="s">
        <v>1130</v>
      </c>
      <c r="D152" s="330" t="s">
        <v>1824</v>
      </c>
      <c r="E152" s="473">
        <v>5</v>
      </c>
      <c r="F152" s="473">
        <v>10</v>
      </c>
    </row>
    <row r="153" spans="1:6" s="330" customFormat="1" ht="15.75">
      <c r="A153" s="312"/>
      <c r="B153" s="472" t="s">
        <v>1844</v>
      </c>
      <c r="C153" s="472" t="s">
        <v>554</v>
      </c>
      <c r="D153" s="330" t="s">
        <v>1824</v>
      </c>
      <c r="E153" s="473">
        <v>5</v>
      </c>
      <c r="F153" s="473">
        <v>10</v>
      </c>
    </row>
    <row r="154" spans="1:6" s="330" customFormat="1" ht="15.75">
      <c r="A154" s="312"/>
      <c r="B154" s="472" t="s">
        <v>1162</v>
      </c>
      <c r="C154" s="472" t="s">
        <v>1163</v>
      </c>
      <c r="D154" s="330" t="s">
        <v>1824</v>
      </c>
      <c r="E154" s="473">
        <v>5</v>
      </c>
      <c r="F154" s="473">
        <v>10</v>
      </c>
    </row>
    <row r="155" spans="2:6" ht="15">
      <c r="B155" s="213" t="s">
        <v>58</v>
      </c>
      <c r="C155" s="266"/>
      <c r="D155" s="267"/>
      <c r="E155" s="268">
        <f>SUM(E11:E154)</f>
        <v>1066</v>
      </c>
      <c r="F155" s="268">
        <f>SUM(F11:F154)</f>
        <v>1858</v>
      </c>
    </row>
    <row r="156" spans="2:6" ht="15">
      <c r="B156" s="123" t="s">
        <v>11</v>
      </c>
      <c r="C156" s="260"/>
      <c r="D156" s="260"/>
      <c r="E156" s="269"/>
      <c r="F156" s="269"/>
    </row>
    <row r="157" spans="2:6" ht="15.75">
      <c r="B157" s="479" t="s">
        <v>1220</v>
      </c>
      <c r="C157" s="552" t="s">
        <v>1221</v>
      </c>
      <c r="D157" s="481" t="s">
        <v>1032</v>
      </c>
      <c r="E157" s="552">
        <v>14</v>
      </c>
      <c r="F157" s="552">
        <v>17</v>
      </c>
    </row>
    <row r="158" spans="2:6" ht="15.75">
      <c r="B158" s="479" t="s">
        <v>1222</v>
      </c>
      <c r="C158" s="552" t="s">
        <v>1034</v>
      </c>
      <c r="D158" s="481" t="s">
        <v>1032</v>
      </c>
      <c r="E158" s="552">
        <v>9</v>
      </c>
      <c r="F158" s="552">
        <v>9</v>
      </c>
    </row>
    <row r="159" spans="2:6" ht="15.75">
      <c r="B159" s="479" t="s">
        <v>1030</v>
      </c>
      <c r="C159" s="552" t="s">
        <v>1031</v>
      </c>
      <c r="D159" s="481" t="s">
        <v>1032</v>
      </c>
      <c r="E159" s="552">
        <v>9</v>
      </c>
      <c r="F159" s="552">
        <v>9</v>
      </c>
    </row>
    <row r="160" spans="2:6" ht="15.75">
      <c r="B160" s="479" t="s">
        <v>1033</v>
      </c>
      <c r="C160" s="552" t="s">
        <v>1223</v>
      </c>
      <c r="D160" s="481" t="s">
        <v>1032</v>
      </c>
      <c r="E160" s="552">
        <v>4</v>
      </c>
      <c r="F160" s="552">
        <v>4</v>
      </c>
    </row>
    <row r="161" spans="2:6" ht="15.75">
      <c r="B161" s="479" t="s">
        <v>1224</v>
      </c>
      <c r="C161" s="552" t="s">
        <v>1225</v>
      </c>
      <c r="D161" s="481" t="s">
        <v>1032</v>
      </c>
      <c r="E161" s="552">
        <v>10</v>
      </c>
      <c r="F161" s="552">
        <v>10</v>
      </c>
    </row>
    <row r="162" spans="2:6" ht="15.75">
      <c r="B162" s="479" t="s">
        <v>1226</v>
      </c>
      <c r="C162" s="552" t="s">
        <v>1227</v>
      </c>
      <c r="D162" s="481" t="s">
        <v>1032</v>
      </c>
      <c r="E162" s="552">
        <v>5</v>
      </c>
      <c r="F162" s="552">
        <v>5</v>
      </c>
    </row>
    <row r="163" spans="2:6" ht="15.75">
      <c r="B163" s="479" t="s">
        <v>1228</v>
      </c>
      <c r="C163" s="552" t="s">
        <v>1229</v>
      </c>
      <c r="D163" s="481" t="s">
        <v>1032</v>
      </c>
      <c r="E163" s="552">
        <v>4</v>
      </c>
      <c r="F163" s="552">
        <v>4</v>
      </c>
    </row>
    <row r="164" spans="2:6" ht="15.75">
      <c r="B164" s="479" t="s">
        <v>1230</v>
      </c>
      <c r="C164" s="552" t="s">
        <v>1231</v>
      </c>
      <c r="D164" s="481" t="s">
        <v>1032</v>
      </c>
      <c r="E164" s="552">
        <v>6</v>
      </c>
      <c r="F164" s="552">
        <v>6</v>
      </c>
    </row>
    <row r="165" spans="2:6" ht="15.75">
      <c r="B165" s="553" t="s">
        <v>1232</v>
      </c>
      <c r="C165" s="553" t="s">
        <v>1233</v>
      </c>
      <c r="D165" s="554" t="s">
        <v>1234</v>
      </c>
      <c r="E165" s="554">
        <v>4</v>
      </c>
      <c r="F165" s="554">
        <v>4</v>
      </c>
    </row>
    <row r="166" spans="2:6" ht="15.75">
      <c r="B166" s="553" t="s">
        <v>1235</v>
      </c>
      <c r="C166" s="553" t="s">
        <v>1236</v>
      </c>
      <c r="D166" s="554" t="s">
        <v>1234</v>
      </c>
      <c r="E166" s="554">
        <v>4</v>
      </c>
      <c r="F166" s="554">
        <v>4</v>
      </c>
    </row>
    <row r="167" spans="2:6" ht="15.75">
      <c r="B167" s="553" t="s">
        <v>1237</v>
      </c>
      <c r="C167" s="553" t="s">
        <v>1238</v>
      </c>
      <c r="D167" s="554" t="s">
        <v>1234</v>
      </c>
      <c r="E167" s="554">
        <v>3</v>
      </c>
      <c r="F167" s="554">
        <v>3</v>
      </c>
    </row>
    <row r="168" spans="2:6" ht="15.75">
      <c r="B168" s="553" t="s">
        <v>1239</v>
      </c>
      <c r="C168" s="553" t="s">
        <v>1240</v>
      </c>
      <c r="D168" s="554" t="s">
        <v>1234</v>
      </c>
      <c r="E168" s="554">
        <v>3</v>
      </c>
      <c r="F168" s="554">
        <v>3</v>
      </c>
    </row>
    <row r="169" spans="2:6" ht="15.75">
      <c r="B169" s="553" t="s">
        <v>1241</v>
      </c>
      <c r="C169" s="553" t="s">
        <v>1242</v>
      </c>
      <c r="D169" s="554" t="s">
        <v>1234</v>
      </c>
      <c r="E169" s="554">
        <v>2</v>
      </c>
      <c r="F169" s="554">
        <v>2</v>
      </c>
    </row>
    <row r="170" spans="2:6" ht="15.75">
      <c r="B170" s="553" t="s">
        <v>1243</v>
      </c>
      <c r="C170" s="553" t="s">
        <v>1244</v>
      </c>
      <c r="D170" s="554" t="s">
        <v>1234</v>
      </c>
      <c r="E170" s="554">
        <v>5</v>
      </c>
      <c r="F170" s="554">
        <v>5</v>
      </c>
    </row>
    <row r="171" spans="2:6" ht="15.75">
      <c r="B171" s="553" t="s">
        <v>1245</v>
      </c>
      <c r="C171" s="553" t="s">
        <v>1246</v>
      </c>
      <c r="D171" s="554" t="s">
        <v>1234</v>
      </c>
      <c r="E171" s="554">
        <v>4</v>
      </c>
      <c r="F171" s="554">
        <v>4</v>
      </c>
    </row>
    <row r="172" spans="2:6" ht="15.75">
      <c r="B172" s="553" t="s">
        <v>1247</v>
      </c>
      <c r="C172" s="553" t="s">
        <v>1248</v>
      </c>
      <c r="D172" s="554" t="s">
        <v>1234</v>
      </c>
      <c r="E172" s="554">
        <v>2</v>
      </c>
      <c r="F172" s="554">
        <v>2</v>
      </c>
    </row>
    <row r="173" spans="2:6" ht="15.75">
      <c r="B173" s="553" t="s">
        <v>1249</v>
      </c>
      <c r="C173" s="553" t="s">
        <v>1250</v>
      </c>
      <c r="D173" s="554" t="s">
        <v>1234</v>
      </c>
      <c r="E173" s="554">
        <v>4</v>
      </c>
      <c r="F173" s="554">
        <v>4</v>
      </c>
    </row>
    <row r="174" spans="2:6" ht="15.75">
      <c r="B174" s="480" t="s">
        <v>1251</v>
      </c>
      <c r="C174" s="480"/>
      <c r="D174" s="481" t="s">
        <v>1252</v>
      </c>
      <c r="E174" s="480">
        <v>200</v>
      </c>
      <c r="F174" s="480">
        <v>215</v>
      </c>
    </row>
    <row r="175" spans="2:6" ht="15.75">
      <c r="B175" s="480" t="s">
        <v>1253</v>
      </c>
      <c r="C175" s="480" t="s">
        <v>1254</v>
      </c>
      <c r="D175" s="481" t="s">
        <v>1252</v>
      </c>
      <c r="E175" s="480">
        <v>75</v>
      </c>
      <c r="F175" s="480">
        <v>75</v>
      </c>
    </row>
    <row r="176" spans="2:6" ht="15.75">
      <c r="B176" s="482" t="s">
        <v>1255</v>
      </c>
      <c r="C176" s="482" t="s">
        <v>1256</v>
      </c>
      <c r="D176" s="481" t="s">
        <v>1252</v>
      </c>
      <c r="E176" s="483">
        <v>30</v>
      </c>
      <c r="F176" s="483">
        <v>35</v>
      </c>
    </row>
    <row r="177" spans="2:6" ht="15.75">
      <c r="B177" s="482" t="s">
        <v>1257</v>
      </c>
      <c r="C177" s="482"/>
      <c r="D177" s="483" t="s">
        <v>1258</v>
      </c>
      <c r="E177" s="483">
        <v>75</v>
      </c>
      <c r="F177" s="483">
        <v>75</v>
      </c>
    </row>
    <row r="178" spans="2:6" ht="15.75">
      <c r="B178" s="479" t="s">
        <v>1220</v>
      </c>
      <c r="C178" s="480" t="s">
        <v>1221</v>
      </c>
      <c r="D178" s="481" t="s">
        <v>1032</v>
      </c>
      <c r="E178" s="480">
        <v>10</v>
      </c>
      <c r="F178" s="480">
        <v>12</v>
      </c>
    </row>
    <row r="179" spans="2:6" ht="15.75">
      <c r="B179" s="547" t="s">
        <v>1845</v>
      </c>
      <c r="C179" s="548" t="s">
        <v>1846</v>
      </c>
      <c r="D179" s="481" t="s">
        <v>1032</v>
      </c>
      <c r="E179" s="480">
        <v>5</v>
      </c>
      <c r="F179" s="480">
        <v>5</v>
      </c>
    </row>
    <row r="180" spans="2:6" ht="15.75">
      <c r="B180" s="547" t="s">
        <v>1847</v>
      </c>
      <c r="C180" s="548" t="s">
        <v>1848</v>
      </c>
      <c r="D180" s="481" t="s">
        <v>1032</v>
      </c>
      <c r="E180" s="480">
        <v>5</v>
      </c>
      <c r="F180" s="480">
        <v>5</v>
      </c>
    </row>
    <row r="181" spans="2:6" ht="15.75">
      <c r="B181" s="547" t="s">
        <v>1849</v>
      </c>
      <c r="C181" s="548" t="s">
        <v>1850</v>
      </c>
      <c r="D181" s="481" t="s">
        <v>1032</v>
      </c>
      <c r="E181" s="480">
        <v>4</v>
      </c>
      <c r="F181" s="480">
        <v>4</v>
      </c>
    </row>
    <row r="182" spans="2:6" ht="15.75">
      <c r="B182" s="547" t="s">
        <v>1230</v>
      </c>
      <c r="C182" s="548" t="s">
        <v>1231</v>
      </c>
      <c r="D182" s="481" t="s">
        <v>1032</v>
      </c>
      <c r="E182" s="480">
        <v>5</v>
      </c>
      <c r="F182" s="480">
        <v>5</v>
      </c>
    </row>
    <row r="183" spans="2:6" ht="15.75">
      <c r="B183" s="547" t="s">
        <v>1851</v>
      </c>
      <c r="C183" s="548" t="s">
        <v>1852</v>
      </c>
      <c r="D183" s="481" t="s">
        <v>1032</v>
      </c>
      <c r="E183" s="480">
        <v>5</v>
      </c>
      <c r="F183" s="480">
        <v>5</v>
      </c>
    </row>
    <row r="184" spans="2:6" ht="15.75">
      <c r="B184" s="549" t="s">
        <v>1853</v>
      </c>
      <c r="C184" s="550" t="s">
        <v>1854</v>
      </c>
      <c r="D184" s="481" t="s">
        <v>1252</v>
      </c>
      <c r="E184" s="480">
        <v>40</v>
      </c>
      <c r="F184" s="480">
        <v>45</v>
      </c>
    </row>
    <row r="185" spans="2:6" ht="15.75">
      <c r="B185" s="549" t="s">
        <v>1855</v>
      </c>
      <c r="C185" s="550" t="s">
        <v>1856</v>
      </c>
      <c r="D185" s="481" t="s">
        <v>1252</v>
      </c>
      <c r="E185" s="480">
        <v>30</v>
      </c>
      <c r="F185" s="480">
        <v>35</v>
      </c>
    </row>
    <row r="186" spans="2:6" ht="15.75">
      <c r="B186" s="549" t="s">
        <v>1857</v>
      </c>
      <c r="C186" s="550" t="s">
        <v>1858</v>
      </c>
      <c r="D186" s="481" t="s">
        <v>1252</v>
      </c>
      <c r="E186" s="480">
        <v>20</v>
      </c>
      <c r="F186" s="480">
        <v>20</v>
      </c>
    </row>
    <row r="187" spans="2:6" ht="15.75">
      <c r="B187" s="549" t="s">
        <v>1859</v>
      </c>
      <c r="C187" s="551" t="s">
        <v>1860</v>
      </c>
      <c r="D187" s="481" t="s">
        <v>1252</v>
      </c>
      <c r="E187" s="480">
        <v>50</v>
      </c>
      <c r="F187" s="480">
        <v>50</v>
      </c>
    </row>
    <row r="188" spans="2:6" ht="15.75">
      <c r="B188" s="549" t="s">
        <v>1861</v>
      </c>
      <c r="C188" s="551" t="s">
        <v>1862</v>
      </c>
      <c r="D188" s="481" t="s">
        <v>1252</v>
      </c>
      <c r="E188" s="480">
        <v>20</v>
      </c>
      <c r="F188" s="480">
        <v>20</v>
      </c>
    </row>
    <row r="189" spans="2:6" ht="15">
      <c r="B189" s="213" t="s">
        <v>58</v>
      </c>
      <c r="C189" s="266"/>
      <c r="D189" s="267"/>
      <c r="E189" s="268">
        <f>SUM(E157:E188)</f>
        <v>666</v>
      </c>
      <c r="F189" s="268">
        <f>SUM(F157:F188)</f>
        <v>701</v>
      </c>
    </row>
    <row r="190" spans="2:6" ht="15">
      <c r="B190" s="123" t="s">
        <v>65</v>
      </c>
      <c r="C190" s="260"/>
      <c r="D190" s="260"/>
      <c r="E190" s="269"/>
      <c r="F190" s="269"/>
    </row>
  </sheetData>
  <sheetProtection/>
  <mergeCells count="2">
    <mergeCell ref="B3:F3"/>
    <mergeCell ref="B4:F4"/>
  </mergeCells>
  <conditionalFormatting sqref="B179:C183">
    <cfRule type="expression" priority="7" dxfId="7" stopIfTrue="1">
      <formula>AND(COUNTIF('Noroeste. RP.'!#REF!,B179)+COUNTIF('Noroeste. RP.'!#REF!,B179)&gt;1,NOT(ISBLANK(B179)))</formula>
    </cfRule>
  </conditionalFormatting>
  <conditionalFormatting sqref="B184:B188">
    <cfRule type="expression" priority="4" dxfId="7" stopIfTrue="1">
      <formula>AND(COUNTIF($B$7:$B$8,B184)+COUNTIF('Noroeste. RP.'!#REF!,B184)&gt;1,NOT(ISBLANK(B184)))</formula>
    </cfRule>
  </conditionalFormatting>
  <conditionalFormatting sqref="C184:C188">
    <cfRule type="expression" priority="3" dxfId="7" stopIfTrue="1">
      <formula>AND(COUNTIF($C$7:$C$8,C184)+COUNTIF('Noroeste. RP.'!#REF!,C184)&gt;1,NOT(ISBLANK(C184)))</formula>
    </cfRule>
  </conditionalFormatting>
  <conditionalFormatting sqref="C186:C188">
    <cfRule type="expression" priority="2" dxfId="7" stopIfTrue="1">
      <formula>AND(COUNTIF($C$7:$C$8,C186)+COUNTIF('Noroeste. RP.'!#REF!,C186)&gt;1,NOT(ISBLANK(C186)))</formula>
    </cfRule>
  </conditionalFormatting>
  <conditionalFormatting sqref="B186:B188">
    <cfRule type="expression" priority="1" dxfId="7" stopIfTrue="1">
      <formula>AND(COUNTIF($B$7:$B$8,B186)+COUNTIF('Noroeste. RP.'!#REF!,B186)&gt;1,NOT(ISBLANK(B186)))</formula>
    </cfRule>
  </conditionalFormatting>
  <conditionalFormatting sqref="C185:C186">
    <cfRule type="expression" priority="5" dxfId="7" stopIfTrue="1">
      <formula>AND(COUNTIF($C$7:$C$8,C185)+COUNTIF('Noroeste. RP.'!#REF!,C185)&gt;1,NOT(ISBLANK(C185)))</formula>
    </cfRule>
  </conditionalFormatting>
  <conditionalFormatting sqref="B185:B186">
    <cfRule type="expression" priority="6" dxfId="7" stopIfTrue="1">
      <formula>AND(COUNTIF($B$7:$B$8,B185)+COUNTIF('Noroeste. RP.'!#REF!,B185)&gt;1,NOT(ISBLANK(B185)))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5"/>
  <sheetViews>
    <sheetView zoomScalePageLayoutView="0" workbookViewId="0" topLeftCell="A94">
      <selection activeCell="H111" sqref="H111"/>
    </sheetView>
  </sheetViews>
  <sheetFormatPr defaultColWidth="11.421875" defaultRowHeight="15"/>
  <cols>
    <col min="1" max="1" width="5.8515625" style="0" customWidth="1"/>
    <col min="2" max="2" width="25.28125" style="0" customWidth="1"/>
    <col min="3" max="3" width="14.421875" style="0" customWidth="1"/>
    <col min="4" max="4" width="16.7109375" style="0" customWidth="1"/>
    <col min="5" max="5" width="12.57421875" style="0" customWidth="1"/>
    <col min="6" max="16384" width="9.140625" style="0" customWidth="1"/>
  </cols>
  <sheetData>
    <row r="2" spans="2:6" ht="15.75">
      <c r="B2" s="572" t="s">
        <v>57</v>
      </c>
      <c r="C2" s="572"/>
      <c r="D2" s="572"/>
      <c r="E2" s="572"/>
      <c r="F2" s="572"/>
    </row>
    <row r="3" spans="2:6" ht="15.75">
      <c r="B3" s="573" t="s">
        <v>1524</v>
      </c>
      <c r="C3" s="573"/>
      <c r="D3" s="573"/>
      <c r="E3" s="573"/>
      <c r="F3" s="573"/>
    </row>
    <row r="4" spans="2:6" ht="21">
      <c r="B4" s="143"/>
      <c r="C4" s="144"/>
      <c r="D4" s="144"/>
      <c r="E4" s="144"/>
      <c r="F4" s="144"/>
    </row>
    <row r="5" spans="2:6" ht="15">
      <c r="B5" s="145" t="s">
        <v>67</v>
      </c>
      <c r="C5" s="207"/>
      <c r="D5" s="207"/>
      <c r="E5" s="207"/>
      <c r="F5" s="207"/>
    </row>
    <row r="6" spans="1:6" ht="15">
      <c r="A6" t="s">
        <v>39</v>
      </c>
      <c r="B6" s="250" t="s">
        <v>35</v>
      </c>
      <c r="C6" s="251" t="s">
        <v>36</v>
      </c>
      <c r="D6" s="251" t="s">
        <v>38</v>
      </c>
      <c r="E6" s="251" t="s">
        <v>53</v>
      </c>
      <c r="F6" s="251" t="s">
        <v>37</v>
      </c>
    </row>
    <row r="7" spans="1:6" ht="15.75">
      <c r="A7" s="212">
        <v>1</v>
      </c>
      <c r="B7" s="303" t="s">
        <v>187</v>
      </c>
      <c r="C7" s="211" t="s">
        <v>114</v>
      </c>
      <c r="D7" s="211" t="s">
        <v>112</v>
      </c>
      <c r="E7" s="335">
        <v>20</v>
      </c>
      <c r="F7" s="335">
        <v>20</v>
      </c>
    </row>
    <row r="8" spans="1:6" ht="15.75">
      <c r="A8" s="212">
        <v>2</v>
      </c>
      <c r="B8" s="303" t="s">
        <v>188</v>
      </c>
      <c r="C8" s="211" t="s">
        <v>110</v>
      </c>
      <c r="D8" s="211" t="s">
        <v>189</v>
      </c>
      <c r="E8" s="211">
        <v>5</v>
      </c>
      <c r="F8" s="211">
        <v>5</v>
      </c>
    </row>
    <row r="9" spans="1:6" ht="15.75">
      <c r="A9" s="212">
        <v>3</v>
      </c>
      <c r="B9" s="303" t="s">
        <v>190</v>
      </c>
      <c r="C9" s="211" t="s">
        <v>111</v>
      </c>
      <c r="D9" s="211" t="s">
        <v>191</v>
      </c>
      <c r="E9" s="211">
        <v>15</v>
      </c>
      <c r="F9" s="211">
        <v>15</v>
      </c>
    </row>
    <row r="10" spans="1:6" ht="15.75">
      <c r="A10" s="212">
        <v>4</v>
      </c>
      <c r="B10" s="303" t="s">
        <v>102</v>
      </c>
      <c r="C10" s="211" t="s">
        <v>192</v>
      </c>
      <c r="D10" s="211" t="s">
        <v>193</v>
      </c>
      <c r="E10" s="211">
        <v>19</v>
      </c>
      <c r="F10" s="211">
        <v>19</v>
      </c>
    </row>
    <row r="11" spans="1:6" ht="15.75">
      <c r="A11" s="212">
        <v>5</v>
      </c>
      <c r="B11" s="303" t="s">
        <v>194</v>
      </c>
      <c r="C11" s="211" t="s">
        <v>195</v>
      </c>
      <c r="D11" s="211" t="s">
        <v>193</v>
      </c>
      <c r="E11" s="211">
        <v>16</v>
      </c>
      <c r="F11" s="211">
        <v>16</v>
      </c>
    </row>
    <row r="12" spans="1:6" ht="15.75">
      <c r="A12" s="212">
        <v>6</v>
      </c>
      <c r="B12" s="303" t="s">
        <v>103</v>
      </c>
      <c r="C12" s="211" t="s">
        <v>104</v>
      </c>
      <c r="D12" s="211" t="s">
        <v>193</v>
      </c>
      <c r="E12" s="211">
        <v>7</v>
      </c>
      <c r="F12" s="211">
        <v>7</v>
      </c>
    </row>
    <row r="13" spans="1:6" ht="15.75">
      <c r="A13" s="212">
        <v>7</v>
      </c>
      <c r="B13" s="303" t="s">
        <v>105</v>
      </c>
      <c r="C13" s="211" t="s">
        <v>106</v>
      </c>
      <c r="D13" s="211" t="s">
        <v>196</v>
      </c>
      <c r="E13" s="211">
        <v>10</v>
      </c>
      <c r="F13" s="211">
        <v>10</v>
      </c>
    </row>
    <row r="14" spans="1:6" ht="15.75">
      <c r="A14" s="212">
        <v>8</v>
      </c>
      <c r="B14" s="303" t="s">
        <v>197</v>
      </c>
      <c r="C14" s="211" t="s">
        <v>198</v>
      </c>
      <c r="D14" s="211" t="s">
        <v>196</v>
      </c>
      <c r="E14" s="211">
        <v>10</v>
      </c>
      <c r="F14" s="211">
        <v>10</v>
      </c>
    </row>
    <row r="15" spans="1:10" ht="15.75">
      <c r="A15" s="212">
        <v>9</v>
      </c>
      <c r="B15" s="303" t="s">
        <v>107</v>
      </c>
      <c r="C15" s="211" t="s">
        <v>108</v>
      </c>
      <c r="D15" s="211" t="s">
        <v>109</v>
      </c>
      <c r="E15" s="211">
        <v>20</v>
      </c>
      <c r="F15" s="211">
        <v>20</v>
      </c>
      <c r="J15" t="s">
        <v>32</v>
      </c>
    </row>
    <row r="16" spans="1:6" ht="15.75">
      <c r="A16" s="212">
        <v>10</v>
      </c>
      <c r="B16" s="303" t="s">
        <v>399</v>
      </c>
      <c r="C16" s="211" t="s">
        <v>400</v>
      </c>
      <c r="D16" s="211" t="s">
        <v>401</v>
      </c>
      <c r="E16" s="335">
        <v>10</v>
      </c>
      <c r="F16" s="335">
        <v>10</v>
      </c>
    </row>
    <row r="17" spans="1:6" ht="15.75">
      <c r="A17" s="212">
        <v>11</v>
      </c>
      <c r="B17" s="303" t="s">
        <v>402</v>
      </c>
      <c r="C17" s="211" t="s">
        <v>403</v>
      </c>
      <c r="D17" s="211" t="s">
        <v>401</v>
      </c>
      <c r="E17" s="211">
        <v>5</v>
      </c>
      <c r="F17" s="211">
        <v>5</v>
      </c>
    </row>
    <row r="18" spans="1:6" ht="15.75">
      <c r="A18" s="212">
        <v>12</v>
      </c>
      <c r="B18" s="303" t="s">
        <v>404</v>
      </c>
      <c r="C18" s="211" t="s">
        <v>405</v>
      </c>
      <c r="D18" s="211" t="s">
        <v>406</v>
      </c>
      <c r="E18" s="211">
        <v>10</v>
      </c>
      <c r="F18" s="211">
        <v>10</v>
      </c>
    </row>
    <row r="19" spans="1:6" ht="15.75">
      <c r="A19" s="212">
        <v>13</v>
      </c>
      <c r="B19" s="303" t="s">
        <v>407</v>
      </c>
      <c r="C19" s="211" t="s">
        <v>408</v>
      </c>
      <c r="D19" s="211" t="s">
        <v>409</v>
      </c>
      <c r="E19" s="211">
        <v>10</v>
      </c>
      <c r="F19" s="211">
        <v>10</v>
      </c>
    </row>
    <row r="20" spans="1:6" ht="15.75">
      <c r="A20" s="212">
        <v>14</v>
      </c>
      <c r="B20" s="303" t="s">
        <v>410</v>
      </c>
      <c r="C20" s="211" t="s">
        <v>411</v>
      </c>
      <c r="D20" s="211" t="s">
        <v>412</v>
      </c>
      <c r="E20" s="211">
        <v>13</v>
      </c>
      <c r="F20" s="211">
        <v>13</v>
      </c>
    </row>
    <row r="21" spans="1:6" s="225" customFormat="1" ht="15.75">
      <c r="A21" s="212">
        <v>15</v>
      </c>
      <c r="B21" s="303" t="s">
        <v>413</v>
      </c>
      <c r="C21" s="211" t="s">
        <v>414</v>
      </c>
      <c r="D21" s="211" t="s">
        <v>415</v>
      </c>
      <c r="E21" s="211">
        <v>8</v>
      </c>
      <c r="F21" s="211">
        <v>8</v>
      </c>
    </row>
    <row r="22" spans="1:6" s="225" customFormat="1" ht="15.75">
      <c r="A22" s="212">
        <v>16</v>
      </c>
      <c r="B22" s="303" t="s">
        <v>416</v>
      </c>
      <c r="C22" s="211" t="s">
        <v>417</v>
      </c>
      <c r="D22" s="211" t="s">
        <v>415</v>
      </c>
      <c r="E22" s="211">
        <v>3</v>
      </c>
      <c r="F22" s="211">
        <v>3</v>
      </c>
    </row>
    <row r="23" spans="1:6" s="225" customFormat="1" ht="15.75">
      <c r="A23" s="212">
        <v>17</v>
      </c>
      <c r="B23" s="303" t="s">
        <v>418</v>
      </c>
      <c r="C23" s="211" t="s">
        <v>419</v>
      </c>
      <c r="D23" s="211" t="s">
        <v>420</v>
      </c>
      <c r="E23" s="211">
        <v>25</v>
      </c>
      <c r="F23" s="211">
        <v>25</v>
      </c>
    </row>
    <row r="24" spans="1:6" s="225" customFormat="1" ht="15.75">
      <c r="A24" s="212">
        <v>18</v>
      </c>
      <c r="B24" s="303" t="s">
        <v>102</v>
      </c>
      <c r="C24" s="211" t="s">
        <v>192</v>
      </c>
      <c r="D24" s="211" t="s">
        <v>421</v>
      </c>
      <c r="E24" s="211">
        <v>10</v>
      </c>
      <c r="F24" s="211">
        <v>10</v>
      </c>
    </row>
    <row r="25" spans="1:6" s="225" customFormat="1" ht="15.75">
      <c r="A25" s="212">
        <v>19</v>
      </c>
      <c r="B25" s="303" t="s">
        <v>194</v>
      </c>
      <c r="C25" s="211" t="s">
        <v>195</v>
      </c>
      <c r="D25" s="211" t="s">
        <v>421</v>
      </c>
      <c r="E25" s="211">
        <v>10</v>
      </c>
      <c r="F25" s="211">
        <v>10</v>
      </c>
    </row>
    <row r="26" spans="1:6" ht="15.75">
      <c r="A26" s="212">
        <v>20</v>
      </c>
      <c r="B26" s="303" t="s">
        <v>422</v>
      </c>
      <c r="C26" s="211" t="s">
        <v>423</v>
      </c>
      <c r="D26" s="211" t="s">
        <v>421</v>
      </c>
      <c r="E26" s="211">
        <v>6</v>
      </c>
      <c r="F26" s="211">
        <v>6</v>
      </c>
    </row>
    <row r="27" spans="1:6" ht="15.75">
      <c r="A27" s="212">
        <v>21</v>
      </c>
      <c r="B27" s="303" t="s">
        <v>424</v>
      </c>
      <c r="C27" s="211" t="s">
        <v>425</v>
      </c>
      <c r="D27" s="211" t="s">
        <v>426</v>
      </c>
      <c r="E27" s="211">
        <v>15</v>
      </c>
      <c r="F27" s="211">
        <v>15</v>
      </c>
    </row>
    <row r="28" spans="1:6" ht="15.75">
      <c r="A28" s="335">
        <v>22</v>
      </c>
      <c r="B28" s="303" t="s">
        <v>667</v>
      </c>
      <c r="C28" s="211" t="s">
        <v>668</v>
      </c>
      <c r="D28" s="211" t="s">
        <v>669</v>
      </c>
      <c r="E28" s="335">
        <v>10</v>
      </c>
      <c r="F28" s="335">
        <v>5</v>
      </c>
    </row>
    <row r="29" spans="1:6" ht="15.75">
      <c r="A29" s="335">
        <v>23</v>
      </c>
      <c r="B29" s="303" t="s">
        <v>670</v>
      </c>
      <c r="C29" s="211" t="s">
        <v>671</v>
      </c>
      <c r="D29" s="211" t="s">
        <v>672</v>
      </c>
      <c r="E29" s="211">
        <v>10</v>
      </c>
      <c r="F29" s="211">
        <v>10</v>
      </c>
    </row>
    <row r="30" spans="1:7" ht="15.75">
      <c r="A30" s="335">
        <v>24</v>
      </c>
      <c r="B30" s="303" t="s">
        <v>673</v>
      </c>
      <c r="C30" s="211" t="s">
        <v>674</v>
      </c>
      <c r="D30" s="211" t="s">
        <v>672</v>
      </c>
      <c r="E30" s="211">
        <v>5</v>
      </c>
      <c r="F30" s="211">
        <v>5</v>
      </c>
      <c r="G30" t="s">
        <v>32</v>
      </c>
    </row>
    <row r="31" spans="1:6" ht="15.75">
      <c r="A31" s="335">
        <v>25</v>
      </c>
      <c r="B31" s="303" t="s">
        <v>675</v>
      </c>
      <c r="C31" s="211" t="s">
        <v>674</v>
      </c>
      <c r="D31" s="211" t="s">
        <v>676</v>
      </c>
      <c r="E31" s="211">
        <v>5</v>
      </c>
      <c r="F31" s="211">
        <v>5</v>
      </c>
    </row>
    <row r="32" spans="1:6" ht="15.75">
      <c r="A32" s="335">
        <v>26</v>
      </c>
      <c r="B32" s="303" t="s">
        <v>677</v>
      </c>
      <c r="C32" s="211" t="s">
        <v>678</v>
      </c>
      <c r="D32" s="211" t="s">
        <v>679</v>
      </c>
      <c r="E32" s="211">
        <v>3</v>
      </c>
      <c r="F32" s="211">
        <v>3</v>
      </c>
    </row>
    <row r="33" spans="1:6" ht="15.75">
      <c r="A33" s="335">
        <v>27</v>
      </c>
      <c r="B33" s="303" t="s">
        <v>680</v>
      </c>
      <c r="C33" s="211" t="s">
        <v>681</v>
      </c>
      <c r="D33" s="211" t="s">
        <v>682</v>
      </c>
      <c r="E33" s="211">
        <v>5</v>
      </c>
      <c r="F33" s="211">
        <v>5</v>
      </c>
    </row>
    <row r="34" spans="1:6" ht="15.75">
      <c r="A34" s="335">
        <v>28</v>
      </c>
      <c r="B34" s="303" t="s">
        <v>683</v>
      </c>
      <c r="C34" s="211" t="s">
        <v>684</v>
      </c>
      <c r="D34" s="211" t="s">
        <v>682</v>
      </c>
      <c r="E34" s="211">
        <v>4</v>
      </c>
      <c r="F34" s="211">
        <v>4</v>
      </c>
    </row>
    <row r="35" spans="1:6" ht="15.75">
      <c r="A35" s="335">
        <v>29</v>
      </c>
      <c r="B35" s="303" t="s">
        <v>685</v>
      </c>
      <c r="C35" s="211" t="s">
        <v>686</v>
      </c>
      <c r="D35" s="211" t="s">
        <v>682</v>
      </c>
      <c r="E35" s="211">
        <v>6</v>
      </c>
      <c r="F35" s="211">
        <v>6</v>
      </c>
    </row>
    <row r="36" spans="1:11" ht="15.75">
      <c r="A36" s="335">
        <v>30</v>
      </c>
      <c r="B36" s="303" t="s">
        <v>687</v>
      </c>
      <c r="C36" s="211" t="s">
        <v>688</v>
      </c>
      <c r="D36" s="211" t="s">
        <v>318</v>
      </c>
      <c r="E36" s="211">
        <v>40</v>
      </c>
      <c r="F36" s="211">
        <v>30</v>
      </c>
      <c r="I36" t="s">
        <v>32</v>
      </c>
      <c r="K36" t="s">
        <v>32</v>
      </c>
    </row>
    <row r="37" spans="1:6" ht="15.75">
      <c r="A37" s="335">
        <v>31</v>
      </c>
      <c r="B37" s="303" t="s">
        <v>689</v>
      </c>
      <c r="C37" s="211" t="s">
        <v>690</v>
      </c>
      <c r="D37" s="211" t="s">
        <v>691</v>
      </c>
      <c r="E37" s="211">
        <v>20</v>
      </c>
      <c r="F37" s="211">
        <v>20</v>
      </c>
    </row>
    <row r="38" spans="1:6" ht="15.75">
      <c r="A38" s="335">
        <v>32</v>
      </c>
      <c r="B38" s="303" t="s">
        <v>692</v>
      </c>
      <c r="C38" s="211" t="s">
        <v>693</v>
      </c>
      <c r="D38" s="211" t="s">
        <v>694</v>
      </c>
      <c r="E38" s="211">
        <v>10</v>
      </c>
      <c r="F38" s="211">
        <v>10</v>
      </c>
    </row>
    <row r="39" spans="1:6" s="225" customFormat="1" ht="15.75">
      <c r="A39" s="335">
        <v>33</v>
      </c>
      <c r="B39" s="303" t="s">
        <v>695</v>
      </c>
      <c r="C39" s="211" t="s">
        <v>696</v>
      </c>
      <c r="D39" s="211" t="s">
        <v>697</v>
      </c>
      <c r="E39" s="211">
        <v>10</v>
      </c>
      <c r="F39" s="211">
        <v>10</v>
      </c>
    </row>
    <row r="40" spans="1:6" s="225" customFormat="1" ht="15.75">
      <c r="A40" s="335">
        <v>34</v>
      </c>
      <c r="B40" s="303" t="s">
        <v>698</v>
      </c>
      <c r="C40" s="211" t="s">
        <v>699</v>
      </c>
      <c r="D40" s="211" t="s">
        <v>700</v>
      </c>
      <c r="E40" s="211">
        <v>25</v>
      </c>
      <c r="F40" s="211">
        <v>20</v>
      </c>
    </row>
    <row r="41" spans="1:6" s="225" customFormat="1" ht="15.75">
      <c r="A41" s="335">
        <v>35</v>
      </c>
      <c r="B41" s="303" t="s">
        <v>701</v>
      </c>
      <c r="C41" s="211" t="s">
        <v>702</v>
      </c>
      <c r="D41" s="211" t="s">
        <v>700</v>
      </c>
      <c r="E41" s="211">
        <v>16</v>
      </c>
      <c r="F41" s="211">
        <v>8</v>
      </c>
    </row>
    <row r="42" spans="1:6" s="225" customFormat="1" ht="15.75">
      <c r="A42" s="335">
        <v>36</v>
      </c>
      <c r="B42" s="303" t="s">
        <v>703</v>
      </c>
      <c r="C42" s="211" t="s">
        <v>704</v>
      </c>
      <c r="D42" s="211" t="s">
        <v>705</v>
      </c>
      <c r="E42" s="211">
        <v>16</v>
      </c>
      <c r="F42" s="211">
        <v>40</v>
      </c>
    </row>
    <row r="43" spans="1:6" s="225" customFormat="1" ht="15.75">
      <c r="A43" s="335">
        <v>37</v>
      </c>
      <c r="B43" s="303" t="s">
        <v>706</v>
      </c>
      <c r="C43" s="211" t="s">
        <v>707</v>
      </c>
      <c r="D43" s="211" t="s">
        <v>708</v>
      </c>
      <c r="E43" s="211">
        <v>15</v>
      </c>
      <c r="F43" s="211">
        <v>15</v>
      </c>
    </row>
    <row r="44" spans="1:6" s="225" customFormat="1" ht="15.75">
      <c r="A44" s="335">
        <v>38</v>
      </c>
      <c r="B44" s="303" t="s">
        <v>680</v>
      </c>
      <c r="C44" s="211" t="s">
        <v>709</v>
      </c>
      <c r="D44" s="211" t="s">
        <v>710</v>
      </c>
      <c r="E44" s="211">
        <v>10</v>
      </c>
      <c r="F44" s="211">
        <v>10</v>
      </c>
    </row>
    <row r="45" spans="1:6" s="225" customFormat="1" ht="15.75">
      <c r="A45" s="335">
        <v>39</v>
      </c>
      <c r="B45" s="303" t="s">
        <v>711</v>
      </c>
      <c r="C45" s="211" t="s">
        <v>712</v>
      </c>
      <c r="D45" s="211" t="s">
        <v>710</v>
      </c>
      <c r="E45" s="211">
        <v>10</v>
      </c>
      <c r="F45" s="211">
        <v>10</v>
      </c>
    </row>
    <row r="46" spans="1:6" s="225" customFormat="1" ht="15.75">
      <c r="A46" s="335">
        <v>40</v>
      </c>
      <c r="B46" s="303" t="s">
        <v>713</v>
      </c>
      <c r="C46" s="211" t="s">
        <v>419</v>
      </c>
      <c r="D46" s="211" t="s">
        <v>714</v>
      </c>
      <c r="E46" s="211">
        <v>10</v>
      </c>
      <c r="F46" s="211">
        <v>10</v>
      </c>
    </row>
    <row r="47" spans="1:6" s="225" customFormat="1" ht="15.75">
      <c r="A47" s="335">
        <v>41</v>
      </c>
      <c r="B47" s="303" t="s">
        <v>715</v>
      </c>
      <c r="C47" s="211" t="s">
        <v>716</v>
      </c>
      <c r="D47" s="211" t="s">
        <v>717</v>
      </c>
      <c r="E47" s="211">
        <v>30</v>
      </c>
      <c r="F47" s="211">
        <v>30</v>
      </c>
    </row>
    <row r="48" spans="1:6" s="225" customFormat="1" ht="15.75">
      <c r="A48" s="335">
        <v>42</v>
      </c>
      <c r="B48" s="303" t="s">
        <v>718</v>
      </c>
      <c r="C48" s="211" t="s">
        <v>719</v>
      </c>
      <c r="D48" s="211" t="s">
        <v>720</v>
      </c>
      <c r="E48" s="211">
        <v>30</v>
      </c>
      <c r="F48" s="211">
        <v>30</v>
      </c>
    </row>
    <row r="49" spans="1:6" s="330" customFormat="1" ht="15.75">
      <c r="A49" s="335">
        <v>43</v>
      </c>
      <c r="B49" s="303" t="s">
        <v>1412</v>
      </c>
      <c r="C49" s="211" t="s">
        <v>1413</v>
      </c>
      <c r="D49" s="211" t="s">
        <v>1414</v>
      </c>
      <c r="E49" s="335">
        <v>6</v>
      </c>
      <c r="F49" s="335">
        <v>6</v>
      </c>
    </row>
    <row r="50" spans="1:6" s="330" customFormat="1" ht="15.75">
      <c r="A50" s="335">
        <v>44</v>
      </c>
      <c r="B50" s="303" t="s">
        <v>1415</v>
      </c>
      <c r="C50" s="211" t="s">
        <v>1416</v>
      </c>
      <c r="D50" s="211" t="s">
        <v>1414</v>
      </c>
      <c r="E50" s="211">
        <v>4</v>
      </c>
      <c r="F50" s="211">
        <v>4</v>
      </c>
    </row>
    <row r="51" spans="1:6" s="330" customFormat="1" ht="15.75">
      <c r="A51" s="335">
        <v>45</v>
      </c>
      <c r="B51" s="303" t="s">
        <v>1417</v>
      </c>
      <c r="C51" s="211" t="s">
        <v>1418</v>
      </c>
      <c r="D51" s="211" t="s">
        <v>1414</v>
      </c>
      <c r="E51" s="211">
        <v>3</v>
      </c>
      <c r="F51" s="211">
        <v>3</v>
      </c>
    </row>
    <row r="52" spans="1:6" s="330" customFormat="1" ht="15.75">
      <c r="A52" s="335">
        <v>46</v>
      </c>
      <c r="B52" s="303" t="s">
        <v>1419</v>
      </c>
      <c r="C52" s="211" t="s">
        <v>1420</v>
      </c>
      <c r="D52" s="211" t="s">
        <v>1421</v>
      </c>
      <c r="E52" s="211">
        <v>25</v>
      </c>
      <c r="F52" s="211">
        <v>25</v>
      </c>
    </row>
    <row r="53" spans="1:6" s="330" customFormat="1" ht="15.75">
      <c r="A53" s="335">
        <v>47</v>
      </c>
      <c r="B53" s="303" t="s">
        <v>1422</v>
      </c>
      <c r="C53" s="211" t="s">
        <v>1423</v>
      </c>
      <c r="D53" s="211" t="s">
        <v>412</v>
      </c>
      <c r="E53" s="211">
        <v>5</v>
      </c>
      <c r="F53" s="211">
        <v>5</v>
      </c>
    </row>
    <row r="54" spans="1:6" s="330" customFormat="1" ht="15.75">
      <c r="A54" s="335">
        <v>48</v>
      </c>
      <c r="B54" s="303" t="s">
        <v>1424</v>
      </c>
      <c r="C54" s="211" t="s">
        <v>1425</v>
      </c>
      <c r="D54" s="211" t="s">
        <v>679</v>
      </c>
      <c r="E54" s="211">
        <v>6</v>
      </c>
      <c r="F54" s="211">
        <v>6</v>
      </c>
    </row>
    <row r="55" spans="1:6" s="330" customFormat="1" ht="15.75">
      <c r="A55" s="335">
        <v>49</v>
      </c>
      <c r="B55" s="303" t="s">
        <v>1426</v>
      </c>
      <c r="C55" s="211" t="s">
        <v>1427</v>
      </c>
      <c r="D55" s="211" t="s">
        <v>1414</v>
      </c>
      <c r="E55" s="211">
        <v>4</v>
      </c>
      <c r="F55" s="211">
        <v>4</v>
      </c>
    </row>
    <row r="56" spans="1:6" s="330" customFormat="1" ht="15.75">
      <c r="A56" s="335">
        <v>50</v>
      </c>
      <c r="B56" s="303" t="s">
        <v>1428</v>
      </c>
      <c r="C56" s="211" t="s">
        <v>1429</v>
      </c>
      <c r="D56" s="211" t="s">
        <v>1430</v>
      </c>
      <c r="E56" s="211">
        <v>6</v>
      </c>
      <c r="F56" s="211">
        <v>6</v>
      </c>
    </row>
    <row r="57" spans="1:6" s="330" customFormat="1" ht="15.75">
      <c r="A57" s="335">
        <v>51</v>
      </c>
      <c r="B57" s="303" t="s">
        <v>1431</v>
      </c>
      <c r="C57" s="211" t="s">
        <v>1432</v>
      </c>
      <c r="D57" s="211" t="s">
        <v>1414</v>
      </c>
      <c r="E57" s="211">
        <v>6</v>
      </c>
      <c r="F57" s="211">
        <v>6</v>
      </c>
    </row>
    <row r="58" spans="1:6" s="330" customFormat="1" ht="15.75">
      <c r="A58" s="335">
        <v>52</v>
      </c>
      <c r="B58" s="303" t="s">
        <v>1433</v>
      </c>
      <c r="C58" s="211" t="s">
        <v>1434</v>
      </c>
      <c r="D58" s="211" t="s">
        <v>1435</v>
      </c>
      <c r="E58" s="211">
        <v>20</v>
      </c>
      <c r="F58" s="211">
        <v>20</v>
      </c>
    </row>
    <row r="59" spans="1:6" s="330" customFormat="1" ht="15.75">
      <c r="A59" s="335">
        <v>53</v>
      </c>
      <c r="B59" s="303" t="s">
        <v>1436</v>
      </c>
      <c r="C59" s="211" t="s">
        <v>1437</v>
      </c>
      <c r="D59" s="211" t="s">
        <v>714</v>
      </c>
      <c r="E59" s="211">
        <v>10</v>
      </c>
      <c r="F59" s="211">
        <v>10</v>
      </c>
    </row>
    <row r="60" spans="1:6" s="330" customFormat="1" ht="15.75">
      <c r="A60" s="335">
        <v>54</v>
      </c>
      <c r="B60" s="303" t="s">
        <v>1438</v>
      </c>
      <c r="C60" s="211" t="s">
        <v>1439</v>
      </c>
      <c r="D60" s="211" t="s">
        <v>714</v>
      </c>
      <c r="E60" s="211">
        <v>12</v>
      </c>
      <c r="F60" s="211">
        <v>12</v>
      </c>
    </row>
    <row r="61" spans="1:6" s="330" customFormat="1" ht="15.75">
      <c r="A61" s="335">
        <v>55</v>
      </c>
      <c r="B61" s="303" t="s">
        <v>1440</v>
      </c>
      <c r="C61" s="211" t="s">
        <v>1441</v>
      </c>
      <c r="D61" s="211" t="s">
        <v>710</v>
      </c>
      <c r="E61" s="211">
        <v>10</v>
      </c>
      <c r="F61" s="211">
        <v>10</v>
      </c>
    </row>
    <row r="62" spans="1:6" s="330" customFormat="1" ht="15.75">
      <c r="A62" s="335">
        <v>56</v>
      </c>
      <c r="B62" s="303" t="s">
        <v>1442</v>
      </c>
      <c r="C62" s="211" t="s">
        <v>1443</v>
      </c>
      <c r="D62" s="211" t="s">
        <v>1444</v>
      </c>
      <c r="E62" s="211">
        <v>10</v>
      </c>
      <c r="F62" s="211">
        <v>10</v>
      </c>
    </row>
    <row r="63" spans="1:6" s="330" customFormat="1" ht="15.75">
      <c r="A63" s="335">
        <v>57</v>
      </c>
      <c r="B63" s="303" t="s">
        <v>427</v>
      </c>
      <c r="C63" s="211" t="s">
        <v>1445</v>
      </c>
      <c r="D63" s="211" t="s">
        <v>115</v>
      </c>
      <c r="E63" s="211">
        <v>30</v>
      </c>
      <c r="F63" s="211">
        <v>30</v>
      </c>
    </row>
    <row r="64" spans="1:6" s="330" customFormat="1" ht="15.75">
      <c r="A64" s="335">
        <v>58</v>
      </c>
      <c r="B64" s="303" t="s">
        <v>101</v>
      </c>
      <c r="C64" s="211" t="s">
        <v>1446</v>
      </c>
      <c r="D64" s="211" t="s">
        <v>115</v>
      </c>
      <c r="E64" s="211">
        <v>15</v>
      </c>
      <c r="F64" s="211">
        <v>15</v>
      </c>
    </row>
    <row r="65" spans="1:6" ht="15">
      <c r="A65" s="45"/>
      <c r="B65" s="355" t="s">
        <v>58</v>
      </c>
      <c r="C65" s="258"/>
      <c r="D65" s="258"/>
      <c r="E65" s="356">
        <f>SUM(E7:E64)</f>
        <v>709</v>
      </c>
      <c r="F65" s="356">
        <f>SUM(F7:F64)</f>
        <v>705</v>
      </c>
    </row>
    <row r="66" spans="1:6" ht="15">
      <c r="A66" s="45"/>
      <c r="B66" s="123" t="s">
        <v>72</v>
      </c>
      <c r="C66" s="357"/>
      <c r="D66" s="357"/>
      <c r="E66" s="358"/>
      <c r="F66" s="358"/>
    </row>
    <row r="67" spans="1:6" ht="15.75">
      <c r="A67" s="124">
        <v>1</v>
      </c>
      <c r="B67" s="438" t="s">
        <v>721</v>
      </c>
      <c r="C67" s="423" t="s">
        <v>722</v>
      </c>
      <c r="D67" s="423" t="s">
        <v>723</v>
      </c>
      <c r="E67" s="423">
        <v>6</v>
      </c>
      <c r="F67" s="443">
        <v>6</v>
      </c>
    </row>
    <row r="68" spans="1:6" ht="15.75">
      <c r="A68" s="124">
        <v>2</v>
      </c>
      <c r="B68" s="439" t="s">
        <v>724</v>
      </c>
      <c r="C68" s="440" t="s">
        <v>725</v>
      </c>
      <c r="D68" s="441" t="s">
        <v>726</v>
      </c>
      <c r="E68" s="442">
        <v>8</v>
      </c>
      <c r="F68" s="335">
        <v>8</v>
      </c>
    </row>
    <row r="69" spans="1:6" ht="15.75">
      <c r="A69" s="124">
        <v>3</v>
      </c>
      <c r="B69" s="439" t="s">
        <v>727</v>
      </c>
      <c r="C69" s="440" t="s">
        <v>728</v>
      </c>
      <c r="D69" s="442" t="s">
        <v>726</v>
      </c>
      <c r="E69" s="442">
        <v>6</v>
      </c>
      <c r="F69" s="331">
        <v>6</v>
      </c>
    </row>
    <row r="70" spans="1:6" ht="15.75">
      <c r="A70" s="124">
        <v>4</v>
      </c>
      <c r="B70" s="439" t="s">
        <v>729</v>
      </c>
      <c r="C70" s="440" t="s">
        <v>730</v>
      </c>
      <c r="D70" s="442" t="s">
        <v>726</v>
      </c>
      <c r="E70" s="442">
        <v>4</v>
      </c>
      <c r="F70" s="335">
        <v>4</v>
      </c>
    </row>
    <row r="71" spans="1:6" ht="15.75">
      <c r="A71" s="124">
        <v>5</v>
      </c>
      <c r="B71" s="439" t="s">
        <v>731</v>
      </c>
      <c r="C71" s="440" t="s">
        <v>732</v>
      </c>
      <c r="D71" s="442" t="s">
        <v>733</v>
      </c>
      <c r="E71" s="442">
        <v>16</v>
      </c>
      <c r="F71" s="211">
        <v>16</v>
      </c>
    </row>
    <row r="72" spans="1:6" ht="15.75">
      <c r="A72" s="124">
        <v>6</v>
      </c>
      <c r="B72" s="229" t="s">
        <v>734</v>
      </c>
      <c r="C72" s="211" t="s">
        <v>735</v>
      </c>
      <c r="D72" s="335" t="s">
        <v>736</v>
      </c>
      <c r="E72" s="335">
        <v>200</v>
      </c>
      <c r="F72" s="335">
        <v>200</v>
      </c>
    </row>
    <row r="73" spans="1:6" ht="15.75">
      <c r="A73" s="124">
        <v>7</v>
      </c>
      <c r="B73" s="336" t="s">
        <v>737</v>
      </c>
      <c r="C73" s="211" t="s">
        <v>738</v>
      </c>
      <c r="D73" s="335" t="s">
        <v>739</v>
      </c>
      <c r="E73" s="335">
        <v>35</v>
      </c>
      <c r="F73" s="335">
        <v>35</v>
      </c>
    </row>
    <row r="74" spans="1:6" ht="15.75">
      <c r="A74" s="124">
        <v>8</v>
      </c>
      <c r="B74" s="408" t="s">
        <v>740</v>
      </c>
      <c r="C74" s="211" t="s">
        <v>741</v>
      </c>
      <c r="D74" s="335" t="s">
        <v>739</v>
      </c>
      <c r="E74" s="211">
        <v>37</v>
      </c>
      <c r="F74" s="331">
        <v>37</v>
      </c>
    </row>
    <row r="75" spans="1:6" ht="15.75">
      <c r="A75" s="124">
        <v>9</v>
      </c>
      <c r="B75" s="215" t="s">
        <v>742</v>
      </c>
      <c r="C75" s="211" t="s">
        <v>743</v>
      </c>
      <c r="D75" s="335" t="s">
        <v>744</v>
      </c>
      <c r="E75" s="211">
        <v>60</v>
      </c>
      <c r="F75" s="331">
        <v>60</v>
      </c>
    </row>
    <row r="76" spans="1:6" s="225" customFormat="1" ht="15">
      <c r="A76" s="124"/>
      <c r="B76" s="355" t="s">
        <v>58</v>
      </c>
      <c r="C76" s="258"/>
      <c r="D76" s="258"/>
      <c r="E76" s="356">
        <f>SUM(E67:E75)</f>
        <v>372</v>
      </c>
      <c r="F76" s="356">
        <f>SUM(F67:F75)</f>
        <v>372</v>
      </c>
    </row>
    <row r="77" spans="1:6" s="225" customFormat="1" ht="15">
      <c r="A77" s="124"/>
      <c r="B77" s="123" t="s">
        <v>113</v>
      </c>
      <c r="C77" s="357"/>
      <c r="D77" s="357"/>
      <c r="E77" s="358"/>
      <c r="F77" s="358"/>
    </row>
    <row r="78" spans="1:8" s="225" customFormat="1" ht="15.75">
      <c r="A78" s="124">
        <v>1</v>
      </c>
      <c r="B78" s="303" t="s">
        <v>199</v>
      </c>
      <c r="C78" s="211" t="s">
        <v>200</v>
      </c>
      <c r="D78" s="211" t="s">
        <v>201</v>
      </c>
      <c r="E78" s="211">
        <v>72</v>
      </c>
      <c r="F78" s="211">
        <v>72</v>
      </c>
      <c r="H78" s="225" t="s">
        <v>32</v>
      </c>
    </row>
    <row r="79" spans="1:6" ht="15.75">
      <c r="A79" s="125">
        <v>2</v>
      </c>
      <c r="B79" s="303" t="s">
        <v>202</v>
      </c>
      <c r="C79" s="211" t="s">
        <v>203</v>
      </c>
      <c r="D79" s="211" t="s">
        <v>204</v>
      </c>
      <c r="E79" s="211">
        <v>30</v>
      </c>
      <c r="F79" s="211">
        <v>30</v>
      </c>
    </row>
    <row r="80" spans="1:6" ht="15.75">
      <c r="A80" s="124">
        <v>3</v>
      </c>
      <c r="B80" s="303" t="s">
        <v>101</v>
      </c>
      <c r="C80" s="211" t="s">
        <v>205</v>
      </c>
      <c r="D80" s="211" t="s">
        <v>115</v>
      </c>
      <c r="E80" s="211">
        <v>50</v>
      </c>
      <c r="F80" s="211">
        <v>50</v>
      </c>
    </row>
    <row r="81" spans="1:6" ht="15.75">
      <c r="A81" s="125">
        <v>4</v>
      </c>
      <c r="B81" s="303" t="s">
        <v>97</v>
      </c>
      <c r="C81" s="211" t="s">
        <v>200</v>
      </c>
      <c r="D81" s="211" t="s">
        <v>206</v>
      </c>
      <c r="E81" s="211">
        <v>80</v>
      </c>
      <c r="F81" s="211">
        <v>80</v>
      </c>
    </row>
    <row r="82" spans="1:6" ht="15.75">
      <c r="A82" s="124">
        <v>5</v>
      </c>
      <c r="B82" s="303" t="s">
        <v>85</v>
      </c>
      <c r="C82" s="211" t="s">
        <v>98</v>
      </c>
      <c r="D82" s="211" t="s">
        <v>207</v>
      </c>
      <c r="E82" s="211">
        <v>22</v>
      </c>
      <c r="F82" s="211">
        <v>22</v>
      </c>
    </row>
    <row r="83" spans="1:6" ht="15.75">
      <c r="A83" s="125">
        <v>6</v>
      </c>
      <c r="B83" s="303" t="s">
        <v>99</v>
      </c>
      <c r="C83" s="211" t="s">
        <v>208</v>
      </c>
      <c r="D83" s="211" t="s">
        <v>206</v>
      </c>
      <c r="E83" s="211">
        <v>25</v>
      </c>
      <c r="F83" s="211">
        <v>25</v>
      </c>
    </row>
    <row r="84" spans="1:6" ht="15.75">
      <c r="A84" s="124">
        <v>7</v>
      </c>
      <c r="B84" s="303" t="s">
        <v>427</v>
      </c>
      <c r="C84" s="211" t="s">
        <v>428</v>
      </c>
      <c r="D84" s="211" t="s">
        <v>204</v>
      </c>
      <c r="E84" s="211">
        <v>36</v>
      </c>
      <c r="F84" s="211">
        <v>63</v>
      </c>
    </row>
    <row r="85" spans="1:6" ht="15.75">
      <c r="A85" s="125">
        <v>8</v>
      </c>
      <c r="B85" s="303" t="s">
        <v>429</v>
      </c>
      <c r="C85" s="211" t="s">
        <v>430</v>
      </c>
      <c r="D85" s="211" t="s">
        <v>204</v>
      </c>
      <c r="E85" s="211">
        <v>58</v>
      </c>
      <c r="F85" s="211">
        <v>58</v>
      </c>
    </row>
    <row r="86" spans="1:6" ht="15.75">
      <c r="A86" s="124">
        <v>9</v>
      </c>
      <c r="B86" s="303" t="s">
        <v>431</v>
      </c>
      <c r="C86" s="211" t="s">
        <v>432</v>
      </c>
      <c r="D86" s="211" t="s">
        <v>433</v>
      </c>
      <c r="E86" s="211">
        <v>25</v>
      </c>
      <c r="F86" s="211">
        <v>25</v>
      </c>
    </row>
    <row r="87" spans="1:6" ht="15.75">
      <c r="A87" s="125">
        <v>10</v>
      </c>
      <c r="B87" s="303" t="s">
        <v>199</v>
      </c>
      <c r="C87" s="211" t="s">
        <v>200</v>
      </c>
      <c r="D87" s="211" t="s">
        <v>201</v>
      </c>
      <c r="E87" s="211">
        <v>17</v>
      </c>
      <c r="F87" s="211">
        <v>17</v>
      </c>
    </row>
    <row r="88" spans="1:6" s="225" customFormat="1" ht="15.75">
      <c r="A88" s="124">
        <v>11</v>
      </c>
      <c r="B88" s="303" t="s">
        <v>434</v>
      </c>
      <c r="C88" s="211"/>
      <c r="D88" s="211" t="s">
        <v>435</v>
      </c>
      <c r="E88" s="211">
        <v>25</v>
      </c>
      <c r="F88" s="211">
        <v>25</v>
      </c>
    </row>
    <row r="89" spans="1:6" s="225" customFormat="1" ht="15.75">
      <c r="A89" s="125">
        <v>12</v>
      </c>
      <c r="B89" s="303" t="s">
        <v>436</v>
      </c>
      <c r="C89" s="211" t="s">
        <v>437</v>
      </c>
      <c r="D89" s="211" t="s">
        <v>438</v>
      </c>
      <c r="E89" s="211">
        <v>69</v>
      </c>
      <c r="F89" s="211">
        <v>69</v>
      </c>
    </row>
    <row r="90" spans="1:6" s="225" customFormat="1" ht="15.75">
      <c r="A90" s="124">
        <v>13</v>
      </c>
      <c r="B90" s="303" t="s">
        <v>85</v>
      </c>
      <c r="C90" s="211" t="s">
        <v>98</v>
      </c>
      <c r="D90" s="211" t="s">
        <v>439</v>
      </c>
      <c r="E90" s="211">
        <v>26</v>
      </c>
      <c r="F90" s="211">
        <v>26</v>
      </c>
    </row>
    <row r="91" spans="1:6" s="225" customFormat="1" ht="15.75">
      <c r="A91" s="125">
        <v>14</v>
      </c>
      <c r="B91" s="303" t="s">
        <v>440</v>
      </c>
      <c r="C91" s="211" t="s">
        <v>441</v>
      </c>
      <c r="D91" s="211" t="s">
        <v>442</v>
      </c>
      <c r="E91" s="211">
        <v>32</v>
      </c>
      <c r="F91" s="211">
        <v>32</v>
      </c>
    </row>
    <row r="92" spans="1:6" s="225" customFormat="1" ht="15.75">
      <c r="A92" s="124">
        <v>15</v>
      </c>
      <c r="B92" s="421" t="s">
        <v>443</v>
      </c>
      <c r="C92" s="211" t="s">
        <v>444</v>
      </c>
      <c r="D92" s="211" t="s">
        <v>445</v>
      </c>
      <c r="E92" s="211">
        <v>39</v>
      </c>
      <c r="F92" s="211">
        <v>39</v>
      </c>
    </row>
    <row r="93" spans="1:6" s="225" customFormat="1" ht="15.75">
      <c r="A93" s="125">
        <v>16</v>
      </c>
      <c r="B93" s="422" t="s">
        <v>446</v>
      </c>
      <c r="C93" s="423" t="s">
        <v>447</v>
      </c>
      <c r="D93" s="423" t="s">
        <v>448</v>
      </c>
      <c r="E93" s="424">
        <v>15</v>
      </c>
      <c r="F93" s="425">
        <v>15</v>
      </c>
    </row>
    <row r="94" spans="1:6" s="225" customFormat="1" ht="15.75">
      <c r="A94" s="124">
        <v>17</v>
      </c>
      <c r="B94" s="336" t="s">
        <v>745</v>
      </c>
      <c r="C94" s="211" t="s">
        <v>746</v>
      </c>
      <c r="D94" s="335" t="s">
        <v>115</v>
      </c>
      <c r="E94" s="335">
        <v>35</v>
      </c>
      <c r="F94" s="335">
        <v>35</v>
      </c>
    </row>
    <row r="95" spans="1:6" s="225" customFormat="1" ht="15.75">
      <c r="A95" s="334">
        <v>18</v>
      </c>
      <c r="B95" s="336" t="s">
        <v>747</v>
      </c>
      <c r="C95" s="211" t="s">
        <v>748</v>
      </c>
      <c r="D95" s="335" t="s">
        <v>115</v>
      </c>
      <c r="E95" s="335">
        <v>28</v>
      </c>
      <c r="F95" s="335">
        <v>28</v>
      </c>
    </row>
    <row r="96" spans="1:6" s="225" customFormat="1" ht="15.75">
      <c r="A96" s="124">
        <v>19</v>
      </c>
      <c r="B96" s="336" t="s">
        <v>749</v>
      </c>
      <c r="C96" s="211" t="s">
        <v>750</v>
      </c>
      <c r="D96" s="335" t="s">
        <v>115</v>
      </c>
      <c r="E96" s="335">
        <v>30</v>
      </c>
      <c r="F96" s="335">
        <v>30</v>
      </c>
    </row>
    <row r="97" spans="1:6" s="225" customFormat="1" ht="15.75">
      <c r="A97" s="334">
        <v>20</v>
      </c>
      <c r="B97" s="336" t="s">
        <v>751</v>
      </c>
      <c r="C97" s="211" t="s">
        <v>752</v>
      </c>
      <c r="D97" s="335" t="s">
        <v>115</v>
      </c>
      <c r="E97" s="335">
        <v>25</v>
      </c>
      <c r="F97" s="335">
        <v>25</v>
      </c>
    </row>
    <row r="98" spans="1:6" s="225" customFormat="1" ht="15.75">
      <c r="A98" s="124">
        <v>21</v>
      </c>
      <c r="B98" s="336" t="s">
        <v>753</v>
      </c>
      <c r="C98" s="211" t="s">
        <v>754</v>
      </c>
      <c r="D98" s="335" t="s">
        <v>412</v>
      </c>
      <c r="E98" s="335">
        <v>60</v>
      </c>
      <c r="F98" s="335">
        <v>60</v>
      </c>
    </row>
    <row r="99" spans="1:6" ht="15.75">
      <c r="A99" s="334">
        <v>22</v>
      </c>
      <c r="B99" s="336" t="s">
        <v>755</v>
      </c>
      <c r="C99" s="211" t="s">
        <v>756</v>
      </c>
      <c r="D99" s="335" t="s">
        <v>412</v>
      </c>
      <c r="E99" s="335">
        <v>25</v>
      </c>
      <c r="F99" s="335">
        <v>25</v>
      </c>
    </row>
    <row r="100" spans="1:6" ht="15">
      <c r="A100" s="124">
        <v>23</v>
      </c>
      <c r="B100" s="336" t="s">
        <v>757</v>
      </c>
      <c r="C100" s="335" t="s">
        <v>758</v>
      </c>
      <c r="D100" s="335" t="s">
        <v>759</v>
      </c>
      <c r="E100" s="335">
        <v>22</v>
      </c>
      <c r="F100" s="335">
        <v>22</v>
      </c>
    </row>
    <row r="101" spans="1:6" ht="15.75">
      <c r="A101" s="334">
        <v>24</v>
      </c>
      <c r="B101" s="336" t="s">
        <v>760</v>
      </c>
      <c r="C101" s="335" t="s">
        <v>761</v>
      </c>
      <c r="D101" s="335" t="s">
        <v>762</v>
      </c>
      <c r="E101" s="211">
        <v>80</v>
      </c>
      <c r="F101" s="335">
        <v>80</v>
      </c>
    </row>
    <row r="102" spans="1:6" ht="15.75">
      <c r="A102" s="124">
        <v>25</v>
      </c>
      <c r="B102" s="408" t="s">
        <v>763</v>
      </c>
      <c r="C102" s="331" t="s">
        <v>761</v>
      </c>
      <c r="D102" s="444" t="s">
        <v>764</v>
      </c>
      <c r="E102" s="211">
        <v>30</v>
      </c>
      <c r="F102" s="211">
        <v>30</v>
      </c>
    </row>
    <row r="103" spans="1:6" ht="15.75">
      <c r="A103" s="334">
        <v>26</v>
      </c>
      <c r="B103" s="336" t="s">
        <v>199</v>
      </c>
      <c r="C103" s="331" t="s">
        <v>200</v>
      </c>
      <c r="D103" s="335" t="s">
        <v>765</v>
      </c>
      <c r="E103" s="211">
        <v>34</v>
      </c>
      <c r="F103" s="335">
        <v>34</v>
      </c>
    </row>
    <row r="104" spans="2:6" ht="15">
      <c r="B104" s="355" t="s">
        <v>58</v>
      </c>
      <c r="C104" s="266"/>
      <c r="D104" s="267"/>
      <c r="E104" s="268">
        <f>SUM(E78:E103)</f>
        <v>990</v>
      </c>
      <c r="F104" s="268">
        <f>SUM(F78:F103)</f>
        <v>1017</v>
      </c>
    </row>
    <row r="105" spans="2:6" ht="15">
      <c r="B105" s="123" t="s">
        <v>65</v>
      </c>
      <c r="C105" s="357"/>
      <c r="D105" s="357"/>
      <c r="E105" s="359">
        <f>SUM(E104+E76+E65)</f>
        <v>2071</v>
      </c>
      <c r="F105" s="359">
        <f>SUM(F104+F76+F65)</f>
        <v>2094</v>
      </c>
    </row>
  </sheetData>
  <sheetProtection/>
  <mergeCells count="2">
    <mergeCell ref="B2:F2"/>
    <mergeCell ref="B3:F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1">
      <selection activeCell="H57" sqref="H57"/>
    </sheetView>
  </sheetViews>
  <sheetFormatPr defaultColWidth="11.421875" defaultRowHeight="15"/>
  <cols>
    <col min="1" max="1" width="6.140625" style="0" customWidth="1"/>
    <col min="2" max="2" width="23.421875" style="0" customWidth="1"/>
    <col min="3" max="3" width="16.57421875" style="0" customWidth="1"/>
    <col min="4" max="4" width="14.421875" style="0" customWidth="1"/>
    <col min="5" max="16384" width="9.140625" style="0" customWidth="1"/>
  </cols>
  <sheetData>
    <row r="1" spans="1:5" ht="15">
      <c r="A1" s="56"/>
      <c r="B1" s="102"/>
      <c r="C1" s="97"/>
      <c r="D1" s="106"/>
      <c r="E1" s="103"/>
    </row>
    <row r="2" spans="1:5" ht="15">
      <c r="A2" s="56"/>
      <c r="B2" s="102"/>
      <c r="C2" s="97"/>
      <c r="D2" s="106"/>
      <c r="E2" s="103"/>
    </row>
    <row r="3" spans="1:6" ht="15.75">
      <c r="A3" s="225"/>
      <c r="B3" s="572" t="s">
        <v>57</v>
      </c>
      <c r="C3" s="572"/>
      <c r="D3" s="572"/>
      <c r="E3" s="572"/>
      <c r="F3" s="572"/>
    </row>
    <row r="4" spans="1:6" ht="15.75">
      <c r="A4" s="225"/>
      <c r="B4" s="573" t="s">
        <v>1525</v>
      </c>
      <c r="C4" s="573"/>
      <c r="D4" s="573"/>
      <c r="E4" s="573"/>
      <c r="F4" s="573"/>
    </row>
    <row r="5" spans="1:6" ht="21">
      <c r="A5" s="225"/>
      <c r="B5" s="143"/>
      <c r="C5" s="144"/>
      <c r="D5" s="144"/>
      <c r="E5" s="144"/>
      <c r="F5" s="144"/>
    </row>
    <row r="6" spans="1:6" ht="15">
      <c r="A6" s="127"/>
      <c r="B6" s="145" t="s">
        <v>81</v>
      </c>
      <c r="C6" s="127"/>
      <c r="D6" s="127"/>
      <c r="E6" s="127"/>
      <c r="F6" s="127"/>
    </row>
    <row r="7" spans="1:6" ht="15">
      <c r="A7" s="261" t="s">
        <v>39</v>
      </c>
      <c r="B7" s="272" t="s">
        <v>35</v>
      </c>
      <c r="C7" s="273" t="s">
        <v>36</v>
      </c>
      <c r="D7" s="273" t="s">
        <v>38</v>
      </c>
      <c r="E7" s="273" t="s">
        <v>53</v>
      </c>
      <c r="F7" s="273" t="s">
        <v>37</v>
      </c>
    </row>
    <row r="8" spans="1:6" ht="15">
      <c r="A8" s="56">
        <v>1</v>
      </c>
      <c r="B8" s="322" t="s">
        <v>1035</v>
      </c>
      <c r="C8" s="323" t="s">
        <v>1036</v>
      </c>
      <c r="D8" s="323" t="s">
        <v>1037</v>
      </c>
      <c r="E8" s="323">
        <v>37</v>
      </c>
      <c r="F8" s="323">
        <v>100</v>
      </c>
    </row>
    <row r="9" spans="1:6" ht="15">
      <c r="A9" s="56">
        <v>2</v>
      </c>
      <c r="B9" s="322" t="s">
        <v>1038</v>
      </c>
      <c r="C9" s="323" t="s">
        <v>1039</v>
      </c>
      <c r="D9" s="323" t="s">
        <v>1037</v>
      </c>
      <c r="E9" s="323">
        <v>38</v>
      </c>
      <c r="F9" s="323">
        <v>170</v>
      </c>
    </row>
    <row r="10" spans="1:6" ht="15">
      <c r="A10" s="56">
        <v>3</v>
      </c>
      <c r="B10" s="322" t="s">
        <v>1040</v>
      </c>
      <c r="C10" s="323" t="s">
        <v>1041</v>
      </c>
      <c r="D10" s="323" t="s">
        <v>1037</v>
      </c>
      <c r="E10" s="323">
        <v>15</v>
      </c>
      <c r="F10" s="323">
        <v>10</v>
      </c>
    </row>
    <row r="11" spans="1:6" s="225" customFormat="1" ht="15">
      <c r="A11" s="56">
        <v>4</v>
      </c>
      <c r="B11" s="322" t="s">
        <v>1042</v>
      </c>
      <c r="C11" s="323" t="s">
        <v>1043</v>
      </c>
      <c r="D11" s="323" t="s">
        <v>1037</v>
      </c>
      <c r="E11" s="323">
        <v>10</v>
      </c>
      <c r="F11" s="323">
        <v>50</v>
      </c>
    </row>
    <row r="12" spans="1:6" s="225" customFormat="1" ht="15">
      <c r="A12" s="56">
        <v>5</v>
      </c>
      <c r="B12" s="322" t="s">
        <v>1044</v>
      </c>
      <c r="C12" s="323" t="s">
        <v>1045</v>
      </c>
      <c r="D12" s="323" t="s">
        <v>1046</v>
      </c>
      <c r="E12" s="323">
        <v>50</v>
      </c>
      <c r="F12" s="323">
        <v>110</v>
      </c>
    </row>
    <row r="13" spans="1:6" s="225" customFormat="1" ht="15">
      <c r="A13" s="56">
        <v>6</v>
      </c>
      <c r="B13" s="322" t="s">
        <v>1047</v>
      </c>
      <c r="C13" s="323" t="s">
        <v>1048</v>
      </c>
      <c r="D13" s="323" t="s">
        <v>1049</v>
      </c>
      <c r="E13" s="323">
        <v>25</v>
      </c>
      <c r="F13" s="323">
        <v>25</v>
      </c>
    </row>
    <row r="14" spans="1:6" s="225" customFormat="1" ht="15">
      <c r="A14" s="56">
        <v>7</v>
      </c>
      <c r="B14" s="322" t="s">
        <v>1050</v>
      </c>
      <c r="C14" s="323" t="s">
        <v>1051</v>
      </c>
      <c r="D14" s="323" t="s">
        <v>1052</v>
      </c>
      <c r="E14" s="323">
        <v>20</v>
      </c>
      <c r="F14" s="323">
        <v>20</v>
      </c>
    </row>
    <row r="15" spans="1:6" s="225" customFormat="1" ht="15">
      <c r="A15" s="56">
        <v>8</v>
      </c>
      <c r="B15" s="322" t="s">
        <v>1053</v>
      </c>
      <c r="C15" s="323" t="s">
        <v>1054</v>
      </c>
      <c r="D15" s="323" t="s">
        <v>1055</v>
      </c>
      <c r="E15" s="323">
        <v>25</v>
      </c>
      <c r="F15" s="323">
        <v>25</v>
      </c>
    </row>
    <row r="16" spans="1:6" s="225" customFormat="1" ht="15">
      <c r="A16" s="56">
        <v>9</v>
      </c>
      <c r="B16" s="322" t="s">
        <v>1056</v>
      </c>
      <c r="C16" s="323" t="s">
        <v>1057</v>
      </c>
      <c r="D16" s="323" t="s">
        <v>1055</v>
      </c>
      <c r="E16" s="323">
        <v>20</v>
      </c>
      <c r="F16" s="323">
        <v>20</v>
      </c>
    </row>
    <row r="17" spans="1:6" s="225" customFormat="1" ht="15">
      <c r="A17" s="56">
        <v>10</v>
      </c>
      <c r="B17" s="322" t="s">
        <v>1058</v>
      </c>
      <c r="C17" s="323" t="s">
        <v>1059</v>
      </c>
      <c r="D17" s="323" t="s">
        <v>1060</v>
      </c>
      <c r="E17" s="323">
        <v>36</v>
      </c>
      <c r="F17" s="323">
        <v>36</v>
      </c>
    </row>
    <row r="18" spans="1:6" s="225" customFormat="1" ht="15">
      <c r="A18" s="56">
        <v>11</v>
      </c>
      <c r="B18" s="168" t="s">
        <v>1061</v>
      </c>
      <c r="C18" s="334" t="s">
        <v>1062</v>
      </c>
      <c r="D18" s="334" t="s">
        <v>1063</v>
      </c>
      <c r="E18" s="334">
        <v>10</v>
      </c>
      <c r="F18" s="334">
        <v>10</v>
      </c>
    </row>
    <row r="19" spans="1:6" s="225" customFormat="1" ht="15">
      <c r="A19" s="56">
        <v>12</v>
      </c>
      <c r="B19" s="168" t="s">
        <v>1064</v>
      </c>
      <c r="C19" s="334" t="s">
        <v>1065</v>
      </c>
      <c r="D19" s="334" t="s">
        <v>1066</v>
      </c>
      <c r="E19" s="334">
        <v>25</v>
      </c>
      <c r="F19" s="334">
        <v>25</v>
      </c>
    </row>
    <row r="20" spans="1:6" s="225" customFormat="1" ht="15">
      <c r="A20" s="56">
        <v>13</v>
      </c>
      <c r="B20" s="168" t="s">
        <v>1067</v>
      </c>
      <c r="C20" s="334" t="s">
        <v>1068</v>
      </c>
      <c r="D20" s="334" t="s">
        <v>1069</v>
      </c>
      <c r="E20" s="334">
        <v>20</v>
      </c>
      <c r="F20" s="334">
        <v>20</v>
      </c>
    </row>
    <row r="21" spans="1:6" s="225" customFormat="1" ht="15">
      <c r="A21" s="56">
        <v>14</v>
      </c>
      <c r="B21" s="168" t="s">
        <v>1070</v>
      </c>
      <c r="C21" s="334" t="s">
        <v>1071</v>
      </c>
      <c r="D21" s="334" t="s">
        <v>1072</v>
      </c>
      <c r="E21" s="334">
        <v>20</v>
      </c>
      <c r="F21" s="334">
        <v>20</v>
      </c>
    </row>
    <row r="22" spans="1:6" s="225" customFormat="1" ht="15">
      <c r="A22" s="56">
        <v>15</v>
      </c>
      <c r="B22" s="504" t="s">
        <v>1608</v>
      </c>
      <c r="C22" s="505" t="s">
        <v>1609</v>
      </c>
      <c r="D22" s="505" t="s">
        <v>1046</v>
      </c>
      <c r="E22" s="505">
        <v>60</v>
      </c>
      <c r="F22" s="505">
        <v>60</v>
      </c>
    </row>
    <row r="23" spans="1:6" s="225" customFormat="1" ht="15">
      <c r="A23" s="56">
        <v>16</v>
      </c>
      <c r="B23" s="564" t="s">
        <v>1610</v>
      </c>
      <c r="C23" s="505" t="s">
        <v>1611</v>
      </c>
      <c r="D23" s="505" t="s">
        <v>1612</v>
      </c>
      <c r="E23" s="505">
        <v>50</v>
      </c>
      <c r="F23" s="505">
        <v>50</v>
      </c>
    </row>
    <row r="24" spans="1:6" s="330" customFormat="1" ht="15">
      <c r="A24" s="56">
        <v>17</v>
      </c>
      <c r="B24" s="504" t="s">
        <v>1613</v>
      </c>
      <c r="C24" s="505" t="s">
        <v>1614</v>
      </c>
      <c r="D24" s="505" t="s">
        <v>1615</v>
      </c>
      <c r="E24" s="505">
        <v>80</v>
      </c>
      <c r="F24" s="505">
        <v>80</v>
      </c>
    </row>
    <row r="25" spans="1:6" s="330" customFormat="1" ht="15">
      <c r="A25" s="56">
        <v>18</v>
      </c>
      <c r="B25" s="504" t="s">
        <v>1616</v>
      </c>
      <c r="C25" s="505" t="s">
        <v>1617</v>
      </c>
      <c r="D25" s="505" t="s">
        <v>1615</v>
      </c>
      <c r="E25" s="505">
        <v>10</v>
      </c>
      <c r="F25" s="505">
        <v>10</v>
      </c>
    </row>
    <row r="26" spans="1:6" s="330" customFormat="1" ht="15">
      <c r="A26" s="56">
        <v>19</v>
      </c>
      <c r="B26" s="504" t="s">
        <v>1618</v>
      </c>
      <c r="C26" s="505" t="s">
        <v>1619</v>
      </c>
      <c r="D26" s="505" t="s">
        <v>1060</v>
      </c>
      <c r="E26" s="505">
        <v>10</v>
      </c>
      <c r="F26" s="505">
        <v>10</v>
      </c>
    </row>
    <row r="27" spans="1:6" s="330" customFormat="1" ht="15">
      <c r="A27" s="56">
        <v>20</v>
      </c>
      <c r="B27" s="504" t="s">
        <v>1620</v>
      </c>
      <c r="C27" s="505" t="s">
        <v>1621</v>
      </c>
      <c r="D27" s="505" t="s">
        <v>1622</v>
      </c>
      <c r="E27" s="505">
        <v>40</v>
      </c>
      <c r="F27" s="505">
        <v>40</v>
      </c>
    </row>
    <row r="28" spans="1:6" s="330" customFormat="1" ht="15">
      <c r="A28" s="56">
        <v>21</v>
      </c>
      <c r="B28" s="504" t="s">
        <v>1623</v>
      </c>
      <c r="C28" s="505" t="s">
        <v>1624</v>
      </c>
      <c r="D28" s="505" t="s">
        <v>1622</v>
      </c>
      <c r="E28" s="505">
        <v>50</v>
      </c>
      <c r="F28" s="505">
        <v>50</v>
      </c>
    </row>
    <row r="29" spans="1:8" ht="15">
      <c r="A29" s="56"/>
      <c r="B29" s="288" t="s">
        <v>60</v>
      </c>
      <c r="C29" s="288"/>
      <c r="D29" s="320"/>
      <c r="E29" s="321">
        <f>SUM(E8:E28)</f>
        <v>651</v>
      </c>
      <c r="F29" s="321">
        <f>SUM(F8:F28)</f>
        <v>941</v>
      </c>
      <c r="H29" t="s">
        <v>32</v>
      </c>
    </row>
    <row r="30" spans="1:6" ht="15">
      <c r="A30" s="56"/>
      <c r="B30" s="282" t="s">
        <v>82</v>
      </c>
      <c r="C30" s="282"/>
      <c r="D30" s="150"/>
      <c r="E30" s="286"/>
      <c r="F30" s="286"/>
    </row>
    <row r="31" spans="1:6" s="225" customFormat="1" ht="15">
      <c r="A31" s="56">
        <v>1</v>
      </c>
      <c r="B31" s="506" t="s">
        <v>1073</v>
      </c>
      <c r="C31" s="468" t="s">
        <v>1074</v>
      </c>
      <c r="D31" s="468" t="s">
        <v>1075</v>
      </c>
      <c r="E31" s="239">
        <v>250</v>
      </c>
      <c r="F31" s="239">
        <v>350</v>
      </c>
    </row>
    <row r="32" spans="1:6" s="225" customFormat="1" ht="15">
      <c r="A32" s="56">
        <v>2</v>
      </c>
      <c r="B32" s="506" t="s">
        <v>1076</v>
      </c>
      <c r="C32" s="468" t="s">
        <v>1077</v>
      </c>
      <c r="D32" s="468" t="s">
        <v>1087</v>
      </c>
      <c r="E32" s="239">
        <v>300</v>
      </c>
      <c r="F32" s="239">
        <v>300</v>
      </c>
    </row>
    <row r="33" spans="1:6" s="225" customFormat="1" ht="15">
      <c r="A33" s="56">
        <v>3</v>
      </c>
      <c r="B33" s="506" t="s">
        <v>1078</v>
      </c>
      <c r="C33" s="468" t="s">
        <v>1079</v>
      </c>
      <c r="D33" s="468" t="s">
        <v>1080</v>
      </c>
      <c r="E33" s="239">
        <v>16</v>
      </c>
      <c r="F33" s="239">
        <v>108</v>
      </c>
    </row>
    <row r="34" spans="1:6" s="225" customFormat="1" ht="15">
      <c r="A34" s="56">
        <v>4</v>
      </c>
      <c r="B34" s="506" t="s">
        <v>1081</v>
      </c>
      <c r="C34" s="468" t="s">
        <v>1082</v>
      </c>
      <c r="D34" s="468" t="s">
        <v>1083</v>
      </c>
      <c r="E34" s="239">
        <v>219</v>
      </c>
      <c r="F34" s="239">
        <v>675</v>
      </c>
    </row>
    <row r="35" spans="1:6" s="225" customFormat="1" ht="15">
      <c r="A35" s="56">
        <v>5</v>
      </c>
      <c r="B35" s="369" t="s">
        <v>1084</v>
      </c>
      <c r="C35" s="369" t="s">
        <v>1085</v>
      </c>
      <c r="D35" s="290" t="s">
        <v>1086</v>
      </c>
      <c r="E35" s="469">
        <v>800</v>
      </c>
      <c r="F35" s="469">
        <v>1400</v>
      </c>
    </row>
    <row r="36" spans="1:6" s="225" customFormat="1" ht="15">
      <c r="A36" s="56">
        <v>6</v>
      </c>
      <c r="B36" s="504" t="s">
        <v>1625</v>
      </c>
      <c r="C36" s="505" t="s">
        <v>1626</v>
      </c>
      <c r="D36" s="505" t="s">
        <v>1627</v>
      </c>
      <c r="E36" s="505">
        <v>300</v>
      </c>
      <c r="F36" s="505">
        <v>300</v>
      </c>
    </row>
    <row r="37" spans="1:6" s="225" customFormat="1" ht="15">
      <c r="A37" s="56">
        <v>7</v>
      </c>
      <c r="B37" s="504" t="s">
        <v>1628</v>
      </c>
      <c r="C37" s="505" t="s">
        <v>1079</v>
      </c>
      <c r="D37" s="505" t="s">
        <v>1629</v>
      </c>
      <c r="E37" s="505">
        <v>116</v>
      </c>
      <c r="F37" s="505">
        <v>116</v>
      </c>
    </row>
    <row r="38" spans="1:6" s="225" customFormat="1" ht="15">
      <c r="A38" s="56">
        <v>8</v>
      </c>
      <c r="B38" s="504" t="s">
        <v>1630</v>
      </c>
      <c r="C38" s="505" t="s">
        <v>1631</v>
      </c>
      <c r="D38" s="505" t="s">
        <v>1632</v>
      </c>
      <c r="E38" s="505">
        <v>40</v>
      </c>
      <c r="F38" s="505">
        <v>40</v>
      </c>
    </row>
    <row r="39" spans="1:6" s="225" customFormat="1" ht="15">
      <c r="A39" s="56">
        <v>9</v>
      </c>
      <c r="B39" s="504" t="s">
        <v>1633</v>
      </c>
      <c r="C39" s="505" t="s">
        <v>1634</v>
      </c>
      <c r="D39" s="505" t="s">
        <v>315</v>
      </c>
      <c r="E39" s="505">
        <v>150</v>
      </c>
      <c r="F39" s="505">
        <v>150</v>
      </c>
    </row>
    <row r="40" spans="1:6" ht="15">
      <c r="A40" s="56"/>
      <c r="B40" s="275" t="s">
        <v>60</v>
      </c>
      <c r="C40" s="276"/>
      <c r="D40" s="277"/>
      <c r="E40" s="278">
        <f>SUM(E31:E39)</f>
        <v>2191</v>
      </c>
      <c r="F40" s="278">
        <f>SUM(F31:F39)</f>
        <v>3439</v>
      </c>
    </row>
    <row r="41" spans="1:6" ht="15">
      <c r="A41" s="56"/>
      <c r="B41" s="279" t="s">
        <v>65</v>
      </c>
      <c r="C41" s="280"/>
      <c r="D41" s="280"/>
      <c r="E41" s="281">
        <f>SUM(E40+E29)</f>
        <v>2842</v>
      </c>
      <c r="F41" s="281">
        <f>SUM(F40+F29)</f>
        <v>4380</v>
      </c>
    </row>
    <row r="42" spans="1:5" ht="15">
      <c r="A42" s="56"/>
      <c r="B42" s="97"/>
      <c r="C42" s="108"/>
      <c r="D42" s="104"/>
      <c r="E42" s="109"/>
    </row>
    <row r="43" spans="1:5" s="43" customFormat="1" ht="15">
      <c r="A43" s="56"/>
      <c r="B43" s="105"/>
      <c r="C43" s="104"/>
      <c r="D43" s="104"/>
      <c r="E43" s="109" t="s">
        <v>32</v>
      </c>
    </row>
    <row r="44" spans="1:5" s="43" customFormat="1" ht="15">
      <c r="A44" s="56"/>
      <c r="B44" s="97"/>
      <c r="C44" s="108"/>
      <c r="D44" s="104"/>
      <c r="E44" s="109"/>
    </row>
    <row r="45" spans="1:5" s="43" customFormat="1" ht="15">
      <c r="A45" s="56"/>
      <c r="B45" s="97"/>
      <c r="C45" s="108"/>
      <c r="D45" s="104"/>
      <c r="E45" s="109"/>
    </row>
    <row r="46" spans="1:5" s="43" customFormat="1" ht="15">
      <c r="A46" s="56"/>
      <c r="B46" s="97"/>
      <c r="C46" s="108"/>
      <c r="D46" s="104"/>
      <c r="E46" s="109"/>
    </row>
    <row r="47" spans="1:6" ht="15">
      <c r="A47" s="33"/>
      <c r="B47" s="98"/>
      <c r="C47" s="98"/>
      <c r="D47" s="98"/>
      <c r="E47" s="110"/>
      <c r="F47" s="38"/>
    </row>
    <row r="48" spans="2:5" ht="15">
      <c r="B48" s="44"/>
      <c r="C48" s="44"/>
      <c r="D48" s="44"/>
      <c r="E48" s="44"/>
    </row>
  </sheetData>
  <sheetProtection/>
  <mergeCells count="2"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29">
      <selection activeCell="J46" sqref="J46:J47"/>
    </sheetView>
  </sheetViews>
  <sheetFormatPr defaultColWidth="11.421875" defaultRowHeight="15"/>
  <cols>
    <col min="1" max="1" width="6.00390625" style="0" customWidth="1"/>
    <col min="2" max="3" width="6.00390625" style="46" customWidth="1"/>
    <col min="4" max="4" width="24.00390625" style="0" customWidth="1"/>
    <col min="5" max="5" width="15.8515625" style="0" customWidth="1"/>
    <col min="6" max="6" width="16.00390625" style="0" customWidth="1"/>
    <col min="7" max="7" width="12.28125" style="0" customWidth="1"/>
    <col min="8" max="16384" width="9.140625" style="0" customWidth="1"/>
  </cols>
  <sheetData>
    <row r="1" s="46" customFormat="1" ht="15"/>
    <row r="2" spans="1:7" ht="15">
      <c r="A2" s="41">
        <v>16</v>
      </c>
      <c r="B2" s="41"/>
      <c r="C2" s="41"/>
      <c r="D2" s="111"/>
      <c r="E2" s="111"/>
      <c r="F2" s="111"/>
      <c r="G2" s="112"/>
    </row>
    <row r="3" spans="1:7" ht="15">
      <c r="A3" s="41">
        <v>17</v>
      </c>
      <c r="B3" s="41"/>
      <c r="C3" s="41"/>
      <c r="D3" s="111"/>
      <c r="E3" s="111"/>
      <c r="F3" s="111"/>
      <c r="G3" s="112"/>
    </row>
    <row r="4" spans="1:8" ht="15.75">
      <c r="A4" s="41">
        <v>18</v>
      </c>
      <c r="B4" s="41"/>
      <c r="C4" s="225"/>
      <c r="D4" s="572" t="s">
        <v>57</v>
      </c>
      <c r="E4" s="572"/>
      <c r="F4" s="572"/>
      <c r="G4" s="572"/>
      <c r="H4" s="572"/>
    </row>
    <row r="5" spans="1:8" ht="15.75">
      <c r="A5" s="41">
        <v>19</v>
      </c>
      <c r="B5" s="41"/>
      <c r="C5" s="225"/>
      <c r="D5" s="573" t="s">
        <v>1526</v>
      </c>
      <c r="E5" s="573"/>
      <c r="F5" s="573"/>
      <c r="G5" s="573"/>
      <c r="H5" s="573"/>
    </row>
    <row r="6" spans="1:8" ht="21">
      <c r="A6" s="41">
        <v>20</v>
      </c>
      <c r="B6" s="41"/>
      <c r="C6" s="225"/>
      <c r="D6" s="143"/>
      <c r="E6" s="144"/>
      <c r="F6" s="144"/>
      <c r="G6" s="144"/>
      <c r="H6" s="144"/>
    </row>
    <row r="7" spans="1:8" ht="15">
      <c r="A7" s="41">
        <v>21</v>
      </c>
      <c r="B7" s="41"/>
      <c r="C7" s="127"/>
      <c r="D7" s="145" t="s">
        <v>78</v>
      </c>
      <c r="E7" s="127"/>
      <c r="F7" s="127"/>
      <c r="G7" s="127"/>
      <c r="H7" s="127"/>
    </row>
    <row r="8" spans="1:8" ht="15">
      <c r="A8" s="41">
        <v>22</v>
      </c>
      <c r="B8" s="41"/>
      <c r="C8" s="261" t="s">
        <v>39</v>
      </c>
      <c r="D8" s="250" t="s">
        <v>35</v>
      </c>
      <c r="E8" s="251" t="s">
        <v>36</v>
      </c>
      <c r="F8" s="251" t="s">
        <v>38</v>
      </c>
      <c r="G8" s="251" t="s">
        <v>53</v>
      </c>
      <c r="H8" s="251" t="s">
        <v>37</v>
      </c>
    </row>
    <row r="9" spans="1:8" ht="15">
      <c r="A9" s="41">
        <v>23</v>
      </c>
      <c r="B9" s="41"/>
      <c r="C9" s="125">
        <v>1</v>
      </c>
      <c r="D9" s="336" t="s">
        <v>209</v>
      </c>
      <c r="E9" s="336" t="s">
        <v>210</v>
      </c>
      <c r="F9" s="287" t="s">
        <v>211</v>
      </c>
      <c r="G9" s="334">
        <v>50</v>
      </c>
      <c r="H9" s="335">
        <v>50</v>
      </c>
    </row>
    <row r="10" spans="1:8" ht="15">
      <c r="A10" s="41">
        <v>24</v>
      </c>
      <c r="B10" s="41"/>
      <c r="C10" s="125">
        <v>2</v>
      </c>
      <c r="D10" s="336" t="s">
        <v>212</v>
      </c>
      <c r="E10" s="336" t="s">
        <v>213</v>
      </c>
      <c r="F10" s="287" t="s">
        <v>211</v>
      </c>
      <c r="G10" s="334">
        <v>50</v>
      </c>
      <c r="H10" s="335">
        <v>50</v>
      </c>
    </row>
    <row r="11" spans="1:8" ht="15">
      <c r="A11" s="41">
        <v>25</v>
      </c>
      <c r="B11" s="41"/>
      <c r="C11" s="125">
        <v>3</v>
      </c>
      <c r="D11" s="336" t="s">
        <v>214</v>
      </c>
      <c r="E11" s="336" t="s">
        <v>215</v>
      </c>
      <c r="F11" s="287" t="s">
        <v>211</v>
      </c>
      <c r="G11" s="334">
        <v>50</v>
      </c>
      <c r="H11" s="335">
        <v>50</v>
      </c>
    </row>
    <row r="12" spans="1:8" ht="15">
      <c r="A12" s="41">
        <v>26</v>
      </c>
      <c r="B12" s="41"/>
      <c r="C12" s="125">
        <v>4</v>
      </c>
      <c r="D12" s="336" t="s">
        <v>449</v>
      </c>
      <c r="E12" s="336" t="s">
        <v>450</v>
      </c>
      <c r="F12" s="287" t="s">
        <v>451</v>
      </c>
      <c r="G12" s="334">
        <v>50</v>
      </c>
      <c r="H12" s="335">
        <v>144</v>
      </c>
    </row>
    <row r="13" spans="1:8" ht="15">
      <c r="A13" s="41">
        <v>27</v>
      </c>
      <c r="B13" s="41"/>
      <c r="C13" s="125">
        <v>5</v>
      </c>
      <c r="D13" s="336" t="s">
        <v>452</v>
      </c>
      <c r="E13" s="336" t="s">
        <v>453</v>
      </c>
      <c r="F13" s="287" t="s">
        <v>454</v>
      </c>
      <c r="G13" s="334">
        <v>50</v>
      </c>
      <c r="H13" s="335">
        <v>108</v>
      </c>
    </row>
    <row r="14" spans="1:8" ht="15">
      <c r="A14" s="41">
        <v>28</v>
      </c>
      <c r="B14" s="41"/>
      <c r="C14" s="125">
        <v>6</v>
      </c>
      <c r="D14" s="336" t="s">
        <v>455</v>
      </c>
      <c r="E14" s="336" t="s">
        <v>456</v>
      </c>
      <c r="F14" s="287" t="s">
        <v>454</v>
      </c>
      <c r="G14" s="334">
        <v>50</v>
      </c>
      <c r="H14" s="335">
        <v>108</v>
      </c>
    </row>
    <row r="15" spans="1:8" s="330" customFormat="1" ht="15">
      <c r="A15" s="41"/>
      <c r="B15" s="41"/>
      <c r="C15" s="334">
        <v>7</v>
      </c>
      <c r="D15" s="336" t="s">
        <v>766</v>
      </c>
      <c r="E15" s="336" t="s">
        <v>767</v>
      </c>
      <c r="F15" s="336" t="s">
        <v>768</v>
      </c>
      <c r="G15" s="335">
        <v>50</v>
      </c>
      <c r="H15" s="335">
        <v>80</v>
      </c>
    </row>
    <row r="16" spans="1:8" s="330" customFormat="1" ht="15">
      <c r="A16" s="41"/>
      <c r="B16" s="41"/>
      <c r="C16" s="334">
        <v>8</v>
      </c>
      <c r="D16" s="336" t="s">
        <v>769</v>
      </c>
      <c r="E16" s="336" t="s">
        <v>770</v>
      </c>
      <c r="F16" s="336" t="s">
        <v>771</v>
      </c>
      <c r="G16" s="335">
        <v>80</v>
      </c>
      <c r="H16" s="335">
        <v>120</v>
      </c>
    </row>
    <row r="17" spans="1:8" s="330" customFormat="1" ht="15">
      <c r="A17" s="41"/>
      <c r="B17" s="41"/>
      <c r="C17" s="334">
        <v>9</v>
      </c>
      <c r="D17" s="336" t="s">
        <v>772</v>
      </c>
      <c r="E17" s="336" t="s">
        <v>773</v>
      </c>
      <c r="F17" s="336" t="s">
        <v>774</v>
      </c>
      <c r="G17" s="335">
        <v>10</v>
      </c>
      <c r="H17" s="335">
        <v>14</v>
      </c>
    </row>
    <row r="18" spans="1:8" s="330" customFormat="1" ht="15">
      <c r="A18" s="41"/>
      <c r="B18" s="41"/>
      <c r="C18" s="334">
        <v>10</v>
      </c>
      <c r="D18" s="307" t="s">
        <v>775</v>
      </c>
      <c r="E18" s="336" t="s">
        <v>776</v>
      </c>
      <c r="F18" s="336" t="s">
        <v>777</v>
      </c>
      <c r="G18" s="305">
        <v>20</v>
      </c>
      <c r="H18" s="305">
        <v>30</v>
      </c>
    </row>
    <row r="19" spans="1:8" s="330" customFormat="1" ht="15">
      <c r="A19" s="41"/>
      <c r="B19" s="41"/>
      <c r="C19" s="334">
        <v>11</v>
      </c>
      <c r="D19" s="336" t="s">
        <v>1466</v>
      </c>
      <c r="E19" s="336" t="s">
        <v>1467</v>
      </c>
      <c r="F19" s="336" t="s">
        <v>1468</v>
      </c>
      <c r="G19" s="335">
        <v>40</v>
      </c>
      <c r="H19" s="335">
        <v>80</v>
      </c>
    </row>
    <row r="20" spans="1:8" s="330" customFormat="1" ht="15">
      <c r="A20" s="41"/>
      <c r="B20" s="41"/>
      <c r="C20" s="334">
        <v>12</v>
      </c>
      <c r="D20" s="336" t="s">
        <v>1469</v>
      </c>
      <c r="E20" s="336" t="s">
        <v>1470</v>
      </c>
      <c r="F20" s="336" t="s">
        <v>1468</v>
      </c>
      <c r="G20" s="335">
        <v>40</v>
      </c>
      <c r="H20" s="335">
        <v>80</v>
      </c>
    </row>
    <row r="21" spans="1:8" s="330" customFormat="1" ht="15">
      <c r="A21" s="41"/>
      <c r="B21" s="41"/>
      <c r="C21" s="334">
        <v>13</v>
      </c>
      <c r="D21" s="336" t="s">
        <v>1471</v>
      </c>
      <c r="E21" s="336" t="s">
        <v>1472</v>
      </c>
      <c r="F21" s="336" t="s">
        <v>1473</v>
      </c>
      <c r="G21" s="335">
        <v>60</v>
      </c>
      <c r="H21" s="335">
        <v>100</v>
      </c>
    </row>
    <row r="22" spans="1:8" s="330" customFormat="1" ht="15">
      <c r="A22" s="41"/>
      <c r="B22" s="41"/>
      <c r="C22" s="334">
        <v>14</v>
      </c>
      <c r="D22" s="493" t="s">
        <v>1474</v>
      </c>
      <c r="E22" s="249" t="s">
        <v>1475</v>
      </c>
      <c r="F22" s="249" t="s">
        <v>1476</v>
      </c>
      <c r="G22" s="305">
        <v>40</v>
      </c>
      <c r="H22" s="305">
        <v>80</v>
      </c>
    </row>
    <row r="23" spans="1:8" s="330" customFormat="1" ht="15">
      <c r="A23" s="41"/>
      <c r="B23" s="41"/>
      <c r="C23" s="334">
        <v>15</v>
      </c>
      <c r="D23" s="307" t="s">
        <v>1477</v>
      </c>
      <c r="E23" s="336" t="s">
        <v>1478</v>
      </c>
      <c r="F23" s="336" t="s">
        <v>1479</v>
      </c>
      <c r="G23" s="335">
        <v>50</v>
      </c>
      <c r="H23" s="335">
        <v>90</v>
      </c>
    </row>
    <row r="24" spans="1:8" s="330" customFormat="1" ht="15">
      <c r="A24" s="41"/>
      <c r="B24" s="41"/>
      <c r="C24" s="334">
        <v>16</v>
      </c>
      <c r="D24" s="307" t="s">
        <v>1480</v>
      </c>
      <c r="E24" s="336" t="s">
        <v>1481</v>
      </c>
      <c r="F24" s="336" t="s">
        <v>1482</v>
      </c>
      <c r="G24" s="305">
        <v>50</v>
      </c>
      <c r="H24" s="305">
        <v>80</v>
      </c>
    </row>
    <row r="25" spans="1:8" s="330" customFormat="1" ht="15">
      <c r="A25" s="41"/>
      <c r="B25" s="41"/>
      <c r="C25" s="334"/>
      <c r="D25" s="336" t="s">
        <v>1803</v>
      </c>
      <c r="E25" s="336" t="s">
        <v>1804</v>
      </c>
      <c r="F25" s="336" t="s">
        <v>1805</v>
      </c>
      <c r="G25" s="335">
        <v>50</v>
      </c>
      <c r="H25" s="335">
        <v>195</v>
      </c>
    </row>
    <row r="26" spans="1:8" s="330" customFormat="1" ht="15">
      <c r="A26" s="41"/>
      <c r="B26" s="41"/>
      <c r="C26" s="334"/>
      <c r="D26" s="336" t="s">
        <v>1806</v>
      </c>
      <c r="E26" s="336" t="s">
        <v>1807</v>
      </c>
      <c r="F26" s="336" t="s">
        <v>1805</v>
      </c>
      <c r="G26" s="335">
        <v>40</v>
      </c>
      <c r="H26" s="335">
        <v>195</v>
      </c>
    </row>
    <row r="27" spans="1:8" s="330" customFormat="1" ht="15">
      <c r="A27" s="41"/>
      <c r="B27" s="41"/>
      <c r="C27" s="334"/>
      <c r="D27" s="336" t="s">
        <v>1808</v>
      </c>
      <c r="E27" s="336" t="s">
        <v>215</v>
      </c>
      <c r="F27" s="336" t="s">
        <v>1805</v>
      </c>
      <c r="G27" s="335">
        <v>35</v>
      </c>
      <c r="H27" s="335">
        <v>195</v>
      </c>
    </row>
    <row r="28" spans="1:8" s="330" customFormat="1" ht="15">
      <c r="A28" s="41"/>
      <c r="B28" s="41"/>
      <c r="C28" s="334"/>
      <c r="D28" s="493" t="s">
        <v>1809</v>
      </c>
      <c r="E28" s="249" t="s">
        <v>1810</v>
      </c>
      <c r="F28" s="249" t="s">
        <v>1805</v>
      </c>
      <c r="G28" s="305">
        <v>40</v>
      </c>
      <c r="H28" s="305">
        <v>195</v>
      </c>
    </row>
    <row r="29" spans="1:8" s="330" customFormat="1" ht="15">
      <c r="A29" s="41"/>
      <c r="B29" s="41"/>
      <c r="C29" s="334"/>
      <c r="D29" s="307" t="s">
        <v>1811</v>
      </c>
      <c r="E29" s="336" t="s">
        <v>1812</v>
      </c>
      <c r="F29" s="336" t="s">
        <v>1805</v>
      </c>
      <c r="G29" s="335">
        <v>30</v>
      </c>
      <c r="H29" s="335">
        <v>195</v>
      </c>
    </row>
    <row r="30" spans="1:8" s="330" customFormat="1" ht="15">
      <c r="A30" s="41"/>
      <c r="B30" s="41"/>
      <c r="C30" s="334"/>
      <c r="D30" s="493" t="s">
        <v>1813</v>
      </c>
      <c r="E30" s="249" t="s">
        <v>1814</v>
      </c>
      <c r="F30" s="249" t="s">
        <v>1815</v>
      </c>
      <c r="G30" s="305">
        <v>70</v>
      </c>
      <c r="H30" s="305">
        <v>265</v>
      </c>
    </row>
    <row r="31" spans="1:8" s="330" customFormat="1" ht="15">
      <c r="A31" s="41"/>
      <c r="B31" s="41"/>
      <c r="C31" s="334"/>
      <c r="D31" s="307" t="s">
        <v>1816</v>
      </c>
      <c r="E31" s="336" t="s">
        <v>1817</v>
      </c>
      <c r="F31" s="336" t="s">
        <v>1818</v>
      </c>
      <c r="G31" s="335">
        <v>60</v>
      </c>
      <c r="H31" s="335">
        <v>265</v>
      </c>
    </row>
    <row r="32" spans="1:8" s="330" customFormat="1" ht="15">
      <c r="A32" s="41"/>
      <c r="B32" s="41"/>
      <c r="C32" s="334"/>
      <c r="D32" s="307" t="s">
        <v>1819</v>
      </c>
      <c r="E32" s="336" t="s">
        <v>1820</v>
      </c>
      <c r="F32" s="336" t="s">
        <v>1818</v>
      </c>
      <c r="G32" s="335">
        <v>80</v>
      </c>
      <c r="H32" s="335">
        <v>265</v>
      </c>
    </row>
    <row r="33" spans="1:8" s="330" customFormat="1" ht="15">
      <c r="A33" s="41"/>
      <c r="B33" s="41"/>
      <c r="C33" s="334"/>
      <c r="D33" s="307" t="s">
        <v>1821</v>
      </c>
      <c r="E33" s="336" t="s">
        <v>1822</v>
      </c>
      <c r="F33" s="336" t="s">
        <v>1823</v>
      </c>
      <c r="G33" s="335">
        <v>55</v>
      </c>
      <c r="H33" s="335">
        <v>265</v>
      </c>
    </row>
    <row r="34" spans="3:8" ht="15">
      <c r="C34" s="247"/>
      <c r="D34" s="283" t="s">
        <v>60</v>
      </c>
      <c r="E34" s="283"/>
      <c r="F34" s="284"/>
      <c r="G34" s="285">
        <f>SUM(G9:G33)</f>
        <v>1200</v>
      </c>
      <c r="H34" s="285">
        <f>SUM(H9:H33)</f>
        <v>3299</v>
      </c>
    </row>
    <row r="35" spans="3:8" ht="15">
      <c r="C35" s="247"/>
      <c r="D35" s="282" t="s">
        <v>79</v>
      </c>
      <c r="E35" s="282"/>
      <c r="F35" s="150"/>
      <c r="G35" s="286"/>
      <c r="H35" s="286"/>
    </row>
    <row r="36" spans="3:8" ht="15">
      <c r="C36" s="247">
        <v>1</v>
      </c>
      <c r="D36" s="336" t="s">
        <v>147</v>
      </c>
      <c r="E36" s="335" t="s">
        <v>148</v>
      </c>
      <c r="F36" s="335" t="s">
        <v>129</v>
      </c>
      <c r="G36" s="331">
        <v>75</v>
      </c>
      <c r="H36" s="332">
        <v>110</v>
      </c>
    </row>
    <row r="37" spans="3:8" s="225" customFormat="1" ht="15">
      <c r="C37" s="247">
        <v>2</v>
      </c>
      <c r="D37" s="445" t="s">
        <v>778</v>
      </c>
      <c r="E37" s="336" t="s">
        <v>779</v>
      </c>
      <c r="F37" s="336" t="s">
        <v>780</v>
      </c>
      <c r="G37" s="259">
        <v>30</v>
      </c>
      <c r="H37" s="259">
        <v>40</v>
      </c>
    </row>
    <row r="38" spans="3:8" s="225" customFormat="1" ht="15">
      <c r="C38" s="247">
        <v>3</v>
      </c>
      <c r="D38" s="336" t="s">
        <v>781</v>
      </c>
      <c r="E38" s="336" t="s">
        <v>782</v>
      </c>
      <c r="F38" s="336" t="s">
        <v>783</v>
      </c>
      <c r="G38" s="446">
        <v>30</v>
      </c>
      <c r="H38" s="446">
        <v>40</v>
      </c>
    </row>
    <row r="39" spans="3:8" s="225" customFormat="1" ht="15">
      <c r="C39" s="247">
        <v>4</v>
      </c>
      <c r="D39" s="445" t="s">
        <v>1483</v>
      </c>
      <c r="E39" s="336" t="s">
        <v>1484</v>
      </c>
      <c r="F39" s="336" t="s">
        <v>1485</v>
      </c>
      <c r="G39" s="259">
        <v>30</v>
      </c>
      <c r="H39" s="259">
        <v>50</v>
      </c>
    </row>
    <row r="40" spans="3:8" ht="15">
      <c r="C40" s="274"/>
      <c r="D40" s="283" t="s">
        <v>60</v>
      </c>
      <c r="E40" s="283"/>
      <c r="F40" s="147"/>
      <c r="G40" s="370">
        <f>SUM(G36:G39)</f>
        <v>165</v>
      </c>
      <c r="H40" s="370">
        <f>SUM(H36:H39)</f>
        <v>240</v>
      </c>
    </row>
    <row r="41" spans="3:8" ht="15">
      <c r="C41" s="274"/>
      <c r="D41" s="282" t="s">
        <v>80</v>
      </c>
      <c r="E41" s="282"/>
      <c r="F41" s="150"/>
      <c r="G41" s="286"/>
      <c r="H41" s="221"/>
    </row>
    <row r="42" spans="3:8" ht="15">
      <c r="C42" s="225"/>
      <c r="D42" s="349" t="s">
        <v>60</v>
      </c>
      <c r="E42" s="348"/>
      <c r="F42" s="344"/>
      <c r="G42" s="350">
        <v>0</v>
      </c>
      <c r="H42" s="350">
        <v>0</v>
      </c>
    </row>
    <row r="43" spans="3:8" ht="15">
      <c r="C43" s="225"/>
      <c r="D43" s="351" t="s">
        <v>65</v>
      </c>
      <c r="E43" s="352"/>
      <c r="F43" s="352"/>
      <c r="G43" s="353">
        <f>SUM(G34+G40+G42)</f>
        <v>1365</v>
      </c>
      <c r="H43" s="353">
        <f>SUM(H34+H40+H42)</f>
        <v>3539</v>
      </c>
    </row>
    <row r="44" spans="7:11" ht="15">
      <c r="G44" s="38"/>
      <c r="K44" t="s">
        <v>32</v>
      </c>
    </row>
  </sheetData>
  <sheetProtection/>
  <mergeCells count="2">
    <mergeCell ref="D4:H4"/>
    <mergeCell ref="D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85"/>
  <sheetViews>
    <sheetView zoomScalePageLayoutView="0" workbookViewId="0" topLeftCell="A72">
      <selection activeCell="G81" sqref="G81"/>
    </sheetView>
  </sheetViews>
  <sheetFormatPr defaultColWidth="11.421875" defaultRowHeight="15"/>
  <cols>
    <col min="1" max="1" width="6.7109375" style="0" customWidth="1"/>
    <col min="2" max="2" width="31.421875" style="0" customWidth="1"/>
    <col min="3" max="3" width="14.8515625" style="0" customWidth="1"/>
    <col min="4" max="4" width="17.421875" style="0" customWidth="1"/>
    <col min="5" max="5" width="11.421875" style="0" customWidth="1"/>
    <col min="6" max="6" width="12.7109375" style="0" customWidth="1"/>
    <col min="7" max="14" width="11.421875" style="0" customWidth="1"/>
    <col min="15" max="15" width="19.28125" style="0" customWidth="1"/>
    <col min="16" max="16384" width="9.140625" style="0" customWidth="1"/>
  </cols>
  <sheetData>
    <row r="1" s="46" customFormat="1" ht="15"/>
    <row r="2" spans="1:6" ht="15.75">
      <c r="A2" s="127"/>
      <c r="B2" s="572" t="s">
        <v>57</v>
      </c>
      <c r="C2" s="572"/>
      <c r="D2" s="572"/>
      <c r="E2" s="572"/>
      <c r="F2" s="572"/>
    </row>
    <row r="3" spans="1:6" ht="15.75">
      <c r="A3" s="127"/>
      <c r="B3" s="573" t="s">
        <v>1527</v>
      </c>
      <c r="C3" s="573"/>
      <c r="D3" s="573"/>
      <c r="E3" s="573"/>
      <c r="F3" s="573"/>
    </row>
    <row r="4" spans="1:6" ht="20.25">
      <c r="A4" s="127"/>
      <c r="B4" s="205"/>
      <c r="C4" s="206"/>
      <c r="D4" s="206"/>
      <c r="E4" s="206"/>
      <c r="F4" s="206"/>
    </row>
    <row r="5" spans="1:6" ht="15">
      <c r="A5" s="127"/>
      <c r="B5" s="145" t="s">
        <v>62</v>
      </c>
      <c r="C5" s="207"/>
      <c r="D5" s="207"/>
      <c r="E5" s="207"/>
      <c r="F5" s="207"/>
    </row>
    <row r="6" spans="1:6" ht="15">
      <c r="A6" s="261" t="s">
        <v>39</v>
      </c>
      <c r="B6" s="250" t="s">
        <v>35</v>
      </c>
      <c r="C6" s="251" t="s">
        <v>36</v>
      </c>
      <c r="D6" s="251" t="s">
        <v>38</v>
      </c>
      <c r="E6" s="251" t="s">
        <v>53</v>
      </c>
      <c r="F6" s="251" t="s">
        <v>37</v>
      </c>
    </row>
    <row r="7" spans="1:7" ht="15">
      <c r="A7" s="125">
        <v>1</v>
      </c>
      <c r="B7" s="337" t="s">
        <v>573</v>
      </c>
      <c r="C7" s="337" t="s">
        <v>574</v>
      </c>
      <c r="D7" s="337" t="s">
        <v>575</v>
      </c>
      <c r="E7" s="317">
        <v>50</v>
      </c>
      <c r="F7" s="431">
        <v>130</v>
      </c>
      <c r="G7" s="33"/>
    </row>
    <row r="8" spans="1:7" ht="15">
      <c r="A8" s="125">
        <v>2</v>
      </c>
      <c r="B8" s="337" t="s">
        <v>576</v>
      </c>
      <c r="C8" s="337" t="s">
        <v>577</v>
      </c>
      <c r="D8" s="337" t="s">
        <v>578</v>
      </c>
      <c r="E8" s="317">
        <v>80</v>
      </c>
      <c r="F8" s="431">
        <v>120</v>
      </c>
      <c r="G8" s="33"/>
    </row>
    <row r="9" spans="1:7" ht="15">
      <c r="A9" s="125">
        <v>3</v>
      </c>
      <c r="B9" s="337" t="s">
        <v>579</v>
      </c>
      <c r="C9" s="337" t="s">
        <v>580</v>
      </c>
      <c r="D9" s="337" t="s">
        <v>575</v>
      </c>
      <c r="E9" s="317">
        <v>15</v>
      </c>
      <c r="F9" s="431">
        <v>45</v>
      </c>
      <c r="G9" s="33"/>
    </row>
    <row r="10" spans="1:9" s="210" customFormat="1" ht="15">
      <c r="A10" s="125">
        <v>4</v>
      </c>
      <c r="B10" s="337" t="s">
        <v>581</v>
      </c>
      <c r="C10" s="337" t="s">
        <v>582</v>
      </c>
      <c r="D10" s="337" t="s">
        <v>583</v>
      </c>
      <c r="E10" s="317">
        <v>50</v>
      </c>
      <c r="F10" s="431">
        <v>220</v>
      </c>
      <c r="G10" s="33"/>
      <c r="I10" s="210" t="s">
        <v>32</v>
      </c>
    </row>
    <row r="11" spans="1:7" s="210" customFormat="1" ht="15">
      <c r="A11" s="125">
        <v>5</v>
      </c>
      <c r="B11" s="337" t="s">
        <v>584</v>
      </c>
      <c r="C11" s="337" t="s">
        <v>585</v>
      </c>
      <c r="D11" s="337" t="s">
        <v>586</v>
      </c>
      <c r="E11" s="317">
        <v>70</v>
      </c>
      <c r="F11" s="431">
        <v>80</v>
      </c>
      <c r="G11" s="33"/>
    </row>
    <row r="12" spans="1:7" s="210" customFormat="1" ht="15">
      <c r="A12" s="125">
        <v>6</v>
      </c>
      <c r="B12" s="337" t="s">
        <v>587</v>
      </c>
      <c r="C12" s="337" t="s">
        <v>588</v>
      </c>
      <c r="D12" s="337" t="s">
        <v>589</v>
      </c>
      <c r="E12" s="317">
        <v>38</v>
      </c>
      <c r="F12" s="432">
        <v>50</v>
      </c>
      <c r="G12" s="33"/>
    </row>
    <row r="13" spans="1:7" s="210" customFormat="1" ht="15">
      <c r="A13" s="125">
        <v>7</v>
      </c>
      <c r="B13" s="542" t="s">
        <v>1798</v>
      </c>
      <c r="C13" s="542" t="s">
        <v>1799</v>
      </c>
      <c r="D13" s="542"/>
      <c r="E13" s="543">
        <v>10</v>
      </c>
      <c r="F13" s="544">
        <v>50</v>
      </c>
      <c r="G13" s="33"/>
    </row>
    <row r="14" spans="1:8" s="46" customFormat="1" ht="15">
      <c r="A14" s="125"/>
      <c r="B14" s="149" t="s">
        <v>64</v>
      </c>
      <c r="C14" s="149"/>
      <c r="D14" s="149"/>
      <c r="E14" s="149">
        <f>SUM(E7:E13)</f>
        <v>313</v>
      </c>
      <c r="F14" s="149">
        <f>SUM(F7:F13)</f>
        <v>695</v>
      </c>
      <c r="G14" s="33"/>
      <c r="H14" s="128"/>
    </row>
    <row r="15" spans="1:6" ht="15">
      <c r="A15" s="125"/>
      <c r="B15" s="208" t="s">
        <v>63</v>
      </c>
      <c r="C15" s="258"/>
      <c r="D15" s="258"/>
      <c r="E15" s="208"/>
      <c r="F15" s="208"/>
    </row>
    <row r="16" spans="1:7" ht="15">
      <c r="A16" s="125">
        <v>1</v>
      </c>
      <c r="B16" s="337" t="s">
        <v>590</v>
      </c>
      <c r="C16" s="337" t="s">
        <v>591</v>
      </c>
      <c r="D16" s="337" t="s">
        <v>592</v>
      </c>
      <c r="E16" s="317">
        <v>32</v>
      </c>
      <c r="F16" s="317">
        <v>32</v>
      </c>
      <c r="G16" s="33"/>
    </row>
    <row r="17" spans="1:7" ht="15">
      <c r="A17" s="125">
        <v>2</v>
      </c>
      <c r="B17" s="337" t="s">
        <v>593</v>
      </c>
      <c r="C17" s="337" t="s">
        <v>594</v>
      </c>
      <c r="D17" s="337" t="s">
        <v>595</v>
      </c>
      <c r="E17" s="317">
        <v>30</v>
      </c>
      <c r="F17" s="317">
        <v>30</v>
      </c>
      <c r="G17" s="33"/>
    </row>
    <row r="18" spans="1:7" ht="15">
      <c r="A18" s="125">
        <v>3</v>
      </c>
      <c r="B18" s="337" t="s">
        <v>596</v>
      </c>
      <c r="C18" s="337" t="s">
        <v>597</v>
      </c>
      <c r="D18" s="337" t="s">
        <v>598</v>
      </c>
      <c r="E18" s="317">
        <v>30</v>
      </c>
      <c r="F18" s="317">
        <v>30</v>
      </c>
      <c r="G18" s="33"/>
    </row>
    <row r="19" spans="1:7" ht="15">
      <c r="A19" s="125">
        <v>4</v>
      </c>
      <c r="B19" s="337" t="s">
        <v>599</v>
      </c>
      <c r="C19" s="337" t="s">
        <v>600</v>
      </c>
      <c r="D19" s="337" t="s">
        <v>601</v>
      </c>
      <c r="E19" s="317">
        <v>30</v>
      </c>
      <c r="F19" s="317">
        <v>30</v>
      </c>
      <c r="G19" s="33"/>
    </row>
    <row r="20" spans="1:7" ht="15">
      <c r="A20" s="125">
        <v>5</v>
      </c>
      <c r="B20" s="337" t="s">
        <v>602</v>
      </c>
      <c r="C20" s="337" t="s">
        <v>603</v>
      </c>
      <c r="D20" s="337"/>
      <c r="E20" s="317">
        <v>46</v>
      </c>
      <c r="F20" s="317">
        <v>50</v>
      </c>
      <c r="G20" s="33"/>
    </row>
    <row r="21" spans="1:7" ht="15">
      <c r="A21" s="125">
        <v>6</v>
      </c>
      <c r="B21" s="337" t="s">
        <v>604</v>
      </c>
      <c r="C21" s="337" t="s">
        <v>605</v>
      </c>
      <c r="D21" s="337" t="s">
        <v>606</v>
      </c>
      <c r="E21" s="317">
        <v>40</v>
      </c>
      <c r="F21" s="317">
        <v>40</v>
      </c>
      <c r="G21" s="33"/>
    </row>
    <row r="22" spans="1:7" ht="15">
      <c r="A22" s="125">
        <v>7</v>
      </c>
      <c r="B22" s="337" t="s">
        <v>607</v>
      </c>
      <c r="C22" s="337" t="s">
        <v>608</v>
      </c>
      <c r="D22" s="337" t="s">
        <v>609</v>
      </c>
      <c r="E22" s="317">
        <v>100</v>
      </c>
      <c r="F22" s="317">
        <v>100</v>
      </c>
      <c r="G22" s="33"/>
    </row>
    <row r="23" spans="1:8" ht="15">
      <c r="A23" s="125">
        <v>8</v>
      </c>
      <c r="B23" s="337" t="s">
        <v>610</v>
      </c>
      <c r="C23" s="337" t="s">
        <v>611</v>
      </c>
      <c r="D23" s="337" t="s">
        <v>612</v>
      </c>
      <c r="E23" s="317">
        <v>40</v>
      </c>
      <c r="F23" s="317">
        <v>40</v>
      </c>
      <c r="G23" s="33"/>
      <c r="H23" t="s">
        <v>32</v>
      </c>
    </row>
    <row r="24" spans="1:7" ht="15">
      <c r="A24" s="125">
        <v>9</v>
      </c>
      <c r="B24" s="337" t="s">
        <v>613</v>
      </c>
      <c r="C24" s="337" t="s">
        <v>614</v>
      </c>
      <c r="D24" s="337" t="s">
        <v>615</v>
      </c>
      <c r="E24" s="317">
        <v>10</v>
      </c>
      <c r="F24" s="317">
        <v>10</v>
      </c>
      <c r="G24" s="33"/>
    </row>
    <row r="25" spans="1:7" ht="15">
      <c r="A25" s="125">
        <v>10</v>
      </c>
      <c r="B25" s="433" t="s">
        <v>616</v>
      </c>
      <c r="C25" s="434" t="s">
        <v>617</v>
      </c>
      <c r="D25" s="435"/>
      <c r="E25" s="317">
        <v>30</v>
      </c>
      <c r="F25" s="317">
        <v>30</v>
      </c>
      <c r="G25" s="33"/>
    </row>
    <row r="26" spans="1:7" ht="15">
      <c r="A26" s="125">
        <v>11</v>
      </c>
      <c r="B26" s="433" t="s">
        <v>618</v>
      </c>
      <c r="C26" s="434" t="s">
        <v>619</v>
      </c>
      <c r="D26" s="435"/>
      <c r="E26" s="317">
        <v>40</v>
      </c>
      <c r="F26" s="317">
        <v>90</v>
      </c>
      <c r="G26" s="33"/>
    </row>
    <row r="27" spans="1:7" ht="15">
      <c r="A27" s="125">
        <v>12</v>
      </c>
      <c r="B27" s="436" t="s">
        <v>620</v>
      </c>
      <c r="C27" s="436" t="s">
        <v>621</v>
      </c>
      <c r="D27" s="436" t="s">
        <v>622</v>
      </c>
      <c r="E27" s="437">
        <v>62</v>
      </c>
      <c r="F27" s="437">
        <v>62</v>
      </c>
      <c r="G27" s="33"/>
    </row>
    <row r="28" spans="1:7" ht="15.75" thickBot="1">
      <c r="A28" s="125">
        <v>13</v>
      </c>
      <c r="B28" s="436" t="s">
        <v>623</v>
      </c>
      <c r="C28" s="436" t="s">
        <v>624</v>
      </c>
      <c r="D28" s="436"/>
      <c r="E28" s="437">
        <v>62</v>
      </c>
      <c r="F28" s="437">
        <v>62</v>
      </c>
      <c r="G28" s="33"/>
    </row>
    <row r="29" spans="1:7" s="210" customFormat="1" ht="15.75" thickBot="1">
      <c r="A29" s="125">
        <v>14</v>
      </c>
      <c r="B29" s="485" t="s">
        <v>1365</v>
      </c>
      <c r="C29" s="486" t="s">
        <v>617</v>
      </c>
      <c r="D29" s="486" t="s">
        <v>655</v>
      </c>
      <c r="E29" s="487">
        <v>30</v>
      </c>
      <c r="F29" s="487">
        <v>30</v>
      </c>
      <c r="G29" s="33"/>
    </row>
    <row r="30" spans="1:7" s="210" customFormat="1" ht="15.75" thickBot="1">
      <c r="A30" s="125">
        <v>15</v>
      </c>
      <c r="B30" s="488" t="s">
        <v>1366</v>
      </c>
      <c r="C30" s="389" t="s">
        <v>1367</v>
      </c>
      <c r="D30" s="389" t="s">
        <v>655</v>
      </c>
      <c r="E30" s="489">
        <v>30</v>
      </c>
      <c r="F30" s="489">
        <v>30</v>
      </c>
      <c r="G30" s="33"/>
    </row>
    <row r="31" spans="1:7" s="210" customFormat="1" ht="15.75" thickBot="1">
      <c r="A31" s="125">
        <v>16</v>
      </c>
      <c r="B31" s="488" t="s">
        <v>1368</v>
      </c>
      <c r="C31" s="389" t="s">
        <v>1369</v>
      </c>
      <c r="D31" s="389" t="s">
        <v>655</v>
      </c>
      <c r="E31" s="489">
        <v>62</v>
      </c>
      <c r="F31" s="489">
        <v>62</v>
      </c>
      <c r="G31" s="33"/>
    </row>
    <row r="32" spans="1:7" s="210" customFormat="1" ht="15.75" thickBot="1">
      <c r="A32" s="125">
        <v>17</v>
      </c>
      <c r="B32" s="488" t="s">
        <v>1370</v>
      </c>
      <c r="C32" s="389" t="s">
        <v>1371</v>
      </c>
      <c r="D32" s="389" t="s">
        <v>655</v>
      </c>
      <c r="E32" s="489">
        <v>40</v>
      </c>
      <c r="F32" s="489">
        <v>40</v>
      </c>
      <c r="G32" s="33"/>
    </row>
    <row r="33" spans="1:7" s="210" customFormat="1" ht="15.75" thickBot="1">
      <c r="A33" s="125">
        <v>18</v>
      </c>
      <c r="B33" s="488" t="s">
        <v>1372</v>
      </c>
      <c r="C33" s="389" t="s">
        <v>1373</v>
      </c>
      <c r="D33" s="389" t="s">
        <v>655</v>
      </c>
      <c r="E33" s="489">
        <v>72</v>
      </c>
      <c r="F33" s="489">
        <v>60</v>
      </c>
      <c r="G33" s="33"/>
    </row>
    <row r="34" spans="1:7" s="210" customFormat="1" ht="15.75" thickBot="1">
      <c r="A34" s="125">
        <v>19</v>
      </c>
      <c r="B34" s="488" t="s">
        <v>1374</v>
      </c>
      <c r="C34" s="389" t="s">
        <v>1375</v>
      </c>
      <c r="D34" s="389" t="s">
        <v>867</v>
      </c>
      <c r="E34" s="489">
        <v>150</v>
      </c>
      <c r="F34" s="489">
        <v>150</v>
      </c>
      <c r="G34" s="33"/>
    </row>
    <row r="35" spans="1:7" s="210" customFormat="1" ht="15.75" thickBot="1">
      <c r="A35" s="125">
        <v>20</v>
      </c>
      <c r="B35" s="488" t="s">
        <v>1376</v>
      </c>
      <c r="C35" s="389" t="s">
        <v>1377</v>
      </c>
      <c r="D35" s="389"/>
      <c r="E35" s="489">
        <v>20</v>
      </c>
      <c r="F35" s="489">
        <v>20</v>
      </c>
      <c r="G35" s="33"/>
    </row>
    <row r="36" spans="1:8" s="210" customFormat="1" ht="15.75" thickBot="1">
      <c r="A36" s="125">
        <v>21</v>
      </c>
      <c r="B36" s="488" t="s">
        <v>1378</v>
      </c>
      <c r="C36" s="389" t="s">
        <v>1379</v>
      </c>
      <c r="D36" s="389" t="s">
        <v>1380</v>
      </c>
      <c r="E36" s="489">
        <v>60</v>
      </c>
      <c r="F36" s="489">
        <v>60</v>
      </c>
      <c r="G36" s="33"/>
      <c r="H36" s="210" t="s">
        <v>32</v>
      </c>
    </row>
    <row r="37" spans="1:7" s="210" customFormat="1" ht="15.75" thickBot="1">
      <c r="A37" s="125">
        <v>22</v>
      </c>
      <c r="B37" s="488" t="s">
        <v>1381</v>
      </c>
      <c r="C37" s="389" t="s">
        <v>1382</v>
      </c>
      <c r="D37" s="389" t="s">
        <v>867</v>
      </c>
      <c r="E37" s="489">
        <v>40</v>
      </c>
      <c r="F37" s="489">
        <v>40</v>
      </c>
      <c r="G37" s="33"/>
    </row>
    <row r="38" spans="1:7" s="210" customFormat="1" ht="15.75" thickBot="1">
      <c r="A38" s="125">
        <v>23</v>
      </c>
      <c r="B38" s="488" t="s">
        <v>1383</v>
      </c>
      <c r="C38" s="389" t="s">
        <v>1384</v>
      </c>
      <c r="D38" s="389" t="s">
        <v>1385</v>
      </c>
      <c r="E38" s="489">
        <v>40</v>
      </c>
      <c r="F38" s="490">
        <v>40</v>
      </c>
      <c r="G38" s="33"/>
    </row>
    <row r="39" spans="1:7" s="46" customFormat="1" ht="15">
      <c r="A39" s="125"/>
      <c r="B39" s="149"/>
      <c r="C39" s="149"/>
      <c r="D39" s="149"/>
      <c r="E39" s="222">
        <f>SUM(E16:E38)</f>
        <v>1096</v>
      </c>
      <c r="F39" s="222">
        <f>SUM(F16:F38)</f>
        <v>1138</v>
      </c>
      <c r="G39" s="33"/>
    </row>
    <row r="40" spans="1:6" ht="15">
      <c r="A40" s="125"/>
      <c r="B40" s="208" t="s">
        <v>66</v>
      </c>
      <c r="C40" s="258"/>
      <c r="D40" s="258"/>
      <c r="E40" s="208"/>
      <c r="F40" s="208"/>
    </row>
    <row r="41" spans="1:7" ht="15">
      <c r="A41" s="125">
        <v>1</v>
      </c>
      <c r="B41" s="337" t="s">
        <v>625</v>
      </c>
      <c r="C41" s="337" t="s">
        <v>626</v>
      </c>
      <c r="D41" s="337" t="s">
        <v>627</v>
      </c>
      <c r="E41" s="317">
        <v>20</v>
      </c>
      <c r="F41" s="431">
        <v>20</v>
      </c>
      <c r="G41" s="33"/>
    </row>
    <row r="42" spans="1:7" s="330" customFormat="1" ht="15">
      <c r="A42" s="334">
        <v>2</v>
      </c>
      <c r="B42" s="337" t="s">
        <v>628</v>
      </c>
      <c r="C42" s="337" t="s">
        <v>629</v>
      </c>
      <c r="D42" s="337"/>
      <c r="E42" s="317">
        <v>36</v>
      </c>
      <c r="F42" s="431">
        <v>36</v>
      </c>
      <c r="G42" s="33"/>
    </row>
    <row r="43" spans="1:7" s="330" customFormat="1" ht="15">
      <c r="A43" s="334">
        <v>3</v>
      </c>
      <c r="B43" s="337" t="s">
        <v>630</v>
      </c>
      <c r="C43" s="337" t="s">
        <v>631</v>
      </c>
      <c r="D43" s="337"/>
      <c r="E43" s="317">
        <v>20</v>
      </c>
      <c r="F43" s="431">
        <v>20</v>
      </c>
      <c r="G43" s="33"/>
    </row>
    <row r="44" spans="1:7" s="330" customFormat="1" ht="15">
      <c r="A44" s="334">
        <v>4</v>
      </c>
      <c r="B44" s="337" t="s">
        <v>632</v>
      </c>
      <c r="C44" s="337" t="s">
        <v>633</v>
      </c>
      <c r="D44" s="337"/>
      <c r="E44" s="317">
        <v>20</v>
      </c>
      <c r="F44" s="431">
        <v>20</v>
      </c>
      <c r="G44" s="33"/>
    </row>
    <row r="45" spans="1:7" s="330" customFormat="1" ht="15">
      <c r="A45" s="334">
        <v>5</v>
      </c>
      <c r="B45" s="337" t="s">
        <v>634</v>
      </c>
      <c r="C45" s="337" t="s">
        <v>635</v>
      </c>
      <c r="D45" s="337"/>
      <c r="E45" s="317">
        <v>30</v>
      </c>
      <c r="F45" s="431">
        <v>30</v>
      </c>
      <c r="G45" s="33"/>
    </row>
    <row r="46" spans="1:7" s="225" customFormat="1" ht="15">
      <c r="A46" s="334">
        <v>10</v>
      </c>
      <c r="B46" s="337"/>
      <c r="C46" s="337"/>
      <c r="D46" s="337"/>
      <c r="E46" s="337"/>
      <c r="F46" s="337"/>
      <c r="G46" s="33"/>
    </row>
    <row r="47" spans="1:6" ht="15">
      <c r="A47" s="45"/>
      <c r="B47" s="208" t="s">
        <v>64</v>
      </c>
      <c r="C47" s="208"/>
      <c r="D47" s="208"/>
      <c r="E47" s="208">
        <f>SUM(E41:E46)</f>
        <v>126</v>
      </c>
      <c r="F47" s="208">
        <f>SUM(F41:F46)</f>
        <v>126</v>
      </c>
    </row>
    <row r="48" spans="1:6" ht="15">
      <c r="A48" s="45"/>
      <c r="B48" s="302" t="s">
        <v>69</v>
      </c>
      <c r="C48" s="302"/>
      <c r="D48" s="302"/>
      <c r="E48" s="302"/>
      <c r="F48" s="302"/>
    </row>
    <row r="49" spans="1:6" ht="15">
      <c r="A49" s="301">
        <v>1</v>
      </c>
      <c r="B49" s="337" t="s">
        <v>636</v>
      </c>
      <c r="C49" s="337" t="s">
        <v>637</v>
      </c>
      <c r="D49" s="337" t="s">
        <v>638</v>
      </c>
      <c r="E49" s="317">
        <v>20</v>
      </c>
      <c r="F49" s="317">
        <v>20</v>
      </c>
    </row>
    <row r="50" spans="1:8" ht="15">
      <c r="A50" s="301">
        <v>2</v>
      </c>
      <c r="B50" s="337" t="s">
        <v>639</v>
      </c>
      <c r="C50" s="337" t="s">
        <v>640</v>
      </c>
      <c r="D50" s="337" t="s">
        <v>638</v>
      </c>
      <c r="E50" s="317">
        <v>20</v>
      </c>
      <c r="F50" s="317">
        <v>20</v>
      </c>
      <c r="H50" t="s">
        <v>32</v>
      </c>
    </row>
    <row r="51" spans="1:6" s="225" customFormat="1" ht="15">
      <c r="A51" s="301">
        <v>3</v>
      </c>
      <c r="B51" s="337" t="s">
        <v>641</v>
      </c>
      <c r="C51" s="337" t="s">
        <v>642</v>
      </c>
      <c r="D51" s="337" t="s">
        <v>638</v>
      </c>
      <c r="E51" s="317">
        <v>20</v>
      </c>
      <c r="F51" s="317">
        <v>20</v>
      </c>
    </row>
    <row r="52" spans="1:6" s="225" customFormat="1" ht="15">
      <c r="A52" s="301">
        <v>4</v>
      </c>
      <c r="B52" s="337" t="s">
        <v>643</v>
      </c>
      <c r="C52" s="337" t="s">
        <v>644</v>
      </c>
      <c r="D52" s="337" t="s">
        <v>638</v>
      </c>
      <c r="E52" s="317">
        <v>20</v>
      </c>
      <c r="F52" s="317">
        <v>20</v>
      </c>
    </row>
    <row r="53" spans="1:6" s="225" customFormat="1" ht="15">
      <c r="A53" s="301">
        <v>5</v>
      </c>
      <c r="B53" s="337" t="s">
        <v>645</v>
      </c>
      <c r="C53" s="337" t="s">
        <v>646</v>
      </c>
      <c r="D53" s="337" t="s">
        <v>638</v>
      </c>
      <c r="E53" s="317">
        <v>16</v>
      </c>
      <c r="F53" s="317">
        <v>16</v>
      </c>
    </row>
    <row r="54" spans="1:6" s="225" customFormat="1" ht="15">
      <c r="A54" s="301">
        <v>6</v>
      </c>
      <c r="B54" s="337" t="s">
        <v>647</v>
      </c>
      <c r="C54" s="337" t="s">
        <v>648</v>
      </c>
      <c r="D54" s="337" t="s">
        <v>649</v>
      </c>
      <c r="E54" s="317">
        <v>84</v>
      </c>
      <c r="F54" s="317">
        <v>84</v>
      </c>
    </row>
    <row r="55" spans="1:6" s="225" customFormat="1" ht="15">
      <c r="A55" s="301">
        <v>7</v>
      </c>
      <c r="B55" s="337" t="s">
        <v>650</v>
      </c>
      <c r="C55" s="337" t="s">
        <v>651</v>
      </c>
      <c r="D55" s="337" t="s">
        <v>652</v>
      </c>
      <c r="E55" s="317">
        <v>30</v>
      </c>
      <c r="F55" s="317">
        <v>30</v>
      </c>
    </row>
    <row r="56" spans="1:6" s="225" customFormat="1" ht="15">
      <c r="A56" s="301">
        <v>8</v>
      </c>
      <c r="B56" s="337" t="s">
        <v>653</v>
      </c>
      <c r="C56" s="337" t="s">
        <v>654</v>
      </c>
      <c r="D56" s="337" t="s">
        <v>655</v>
      </c>
      <c r="E56" s="317">
        <v>40</v>
      </c>
      <c r="F56" s="317">
        <v>40</v>
      </c>
    </row>
    <row r="57" spans="1:6" s="225" customFormat="1" ht="15.75" thickBot="1">
      <c r="A57" s="301">
        <v>9</v>
      </c>
      <c r="B57" s="337" t="s">
        <v>656</v>
      </c>
      <c r="C57" s="337" t="s">
        <v>657</v>
      </c>
      <c r="D57" s="337" t="s">
        <v>658</v>
      </c>
      <c r="E57" s="317">
        <v>30</v>
      </c>
      <c r="F57" s="317">
        <v>30</v>
      </c>
    </row>
    <row r="58" spans="1:6" s="225" customFormat="1" ht="15.75" thickBot="1">
      <c r="A58" s="301">
        <v>10</v>
      </c>
      <c r="B58" s="485" t="s">
        <v>1358</v>
      </c>
      <c r="C58" s="486" t="s">
        <v>1359</v>
      </c>
      <c r="D58" s="486" t="s">
        <v>638</v>
      </c>
      <c r="E58" s="487">
        <v>25</v>
      </c>
      <c r="F58" s="487">
        <v>25</v>
      </c>
    </row>
    <row r="59" spans="1:6" s="225" customFormat="1" ht="15.75" thickBot="1">
      <c r="A59" s="301">
        <v>11</v>
      </c>
      <c r="B59" s="488" t="s">
        <v>1360</v>
      </c>
      <c r="C59" s="389" t="s">
        <v>648</v>
      </c>
      <c r="D59" s="389" t="s">
        <v>649</v>
      </c>
      <c r="E59" s="489">
        <v>84</v>
      </c>
      <c r="F59" s="489">
        <v>84</v>
      </c>
    </row>
    <row r="60" spans="1:6" s="225" customFormat="1" ht="15.75" thickBot="1">
      <c r="A60" s="301">
        <v>12</v>
      </c>
      <c r="B60" s="488" t="s">
        <v>1361</v>
      </c>
      <c r="C60" s="389" t="s">
        <v>651</v>
      </c>
      <c r="D60" s="389" t="s">
        <v>1362</v>
      </c>
      <c r="E60" s="489">
        <v>55</v>
      </c>
      <c r="F60" s="489">
        <v>55</v>
      </c>
    </row>
    <row r="61" spans="1:6" s="225" customFormat="1" ht="15.75" thickBot="1">
      <c r="A61" s="301">
        <v>13</v>
      </c>
      <c r="B61" s="488" t="s">
        <v>1363</v>
      </c>
      <c r="C61" s="389" t="s">
        <v>654</v>
      </c>
      <c r="D61" s="389" t="s">
        <v>655</v>
      </c>
      <c r="E61" s="489">
        <v>40</v>
      </c>
      <c r="F61" s="489">
        <v>40</v>
      </c>
    </row>
    <row r="62" spans="1:6" s="225" customFormat="1" ht="15.75" thickBot="1">
      <c r="A62" s="301">
        <v>14</v>
      </c>
      <c r="B62" s="488" t="s">
        <v>1364</v>
      </c>
      <c r="C62" s="389" t="s">
        <v>657</v>
      </c>
      <c r="D62" s="389" t="s">
        <v>658</v>
      </c>
      <c r="E62" s="489">
        <v>30</v>
      </c>
      <c r="F62" s="489">
        <v>30</v>
      </c>
    </row>
    <row r="63" spans="1:6" s="225" customFormat="1" ht="15">
      <c r="A63" s="301">
        <v>15</v>
      </c>
      <c r="B63" s="540" t="s">
        <v>1795</v>
      </c>
      <c r="C63" s="540" t="s">
        <v>1796</v>
      </c>
      <c r="D63" s="540" t="s">
        <v>1797</v>
      </c>
      <c r="E63" s="541">
        <v>30</v>
      </c>
      <c r="F63" s="541">
        <v>30</v>
      </c>
    </row>
    <row r="64" spans="1:8" ht="15">
      <c r="A64" s="45"/>
      <c r="B64" s="208" t="s">
        <v>64</v>
      </c>
      <c r="C64" s="214"/>
      <c r="D64" s="214"/>
      <c r="E64" s="227">
        <f>SUM(E49:E63)</f>
        <v>544</v>
      </c>
      <c r="F64" s="227">
        <f>SUM(F49:F63)</f>
        <v>544</v>
      </c>
      <c r="H64" t="s">
        <v>32</v>
      </c>
    </row>
    <row r="65" spans="1:6" ht="15">
      <c r="A65" s="45"/>
      <c r="B65" s="149" t="s">
        <v>70</v>
      </c>
      <c r="C65" s="149"/>
      <c r="D65" s="149"/>
      <c r="E65" s="149"/>
      <c r="F65" s="149"/>
    </row>
    <row r="66" spans="1:6" s="225" customFormat="1" ht="15">
      <c r="A66" s="212">
        <v>1</v>
      </c>
      <c r="B66" s="316" t="s">
        <v>659</v>
      </c>
      <c r="C66" s="316" t="s">
        <v>660</v>
      </c>
      <c r="D66" s="316" t="s">
        <v>661</v>
      </c>
      <c r="E66" s="317">
        <v>72</v>
      </c>
      <c r="F66" s="317">
        <v>72</v>
      </c>
    </row>
    <row r="67" spans="1:6" s="225" customFormat="1" ht="15">
      <c r="A67" s="212">
        <v>2</v>
      </c>
      <c r="B67" s="316" t="s">
        <v>662</v>
      </c>
      <c r="C67" s="316" t="s">
        <v>663</v>
      </c>
      <c r="D67" s="316" t="s">
        <v>661</v>
      </c>
      <c r="E67" s="317">
        <v>15</v>
      </c>
      <c r="F67" s="317">
        <v>15</v>
      </c>
    </row>
    <row r="68" spans="1:7" s="225" customFormat="1" ht="15">
      <c r="A68" s="212">
        <v>3</v>
      </c>
      <c r="B68" s="316" t="s">
        <v>664</v>
      </c>
      <c r="C68" s="316" t="s">
        <v>665</v>
      </c>
      <c r="D68" s="316" t="s">
        <v>666</v>
      </c>
      <c r="E68" s="317">
        <v>30</v>
      </c>
      <c r="F68" s="317">
        <v>30</v>
      </c>
      <c r="G68" s="371" t="s">
        <v>32</v>
      </c>
    </row>
    <row r="69" spans="1:6" s="225" customFormat="1" ht="15">
      <c r="A69" s="212">
        <v>4</v>
      </c>
      <c r="B69" s="316" t="s">
        <v>1386</v>
      </c>
      <c r="C69" s="316" t="s">
        <v>1387</v>
      </c>
      <c r="D69" s="316" t="s">
        <v>1388</v>
      </c>
      <c r="E69" s="317">
        <v>10</v>
      </c>
      <c r="F69" s="317">
        <v>10</v>
      </c>
    </row>
    <row r="70" spans="1:6" s="225" customFormat="1" ht="15">
      <c r="A70" s="335">
        <v>5</v>
      </c>
      <c r="B70" s="316" t="s">
        <v>1389</v>
      </c>
      <c r="C70" s="316" t="s">
        <v>1390</v>
      </c>
      <c r="D70" s="316" t="s">
        <v>1391</v>
      </c>
      <c r="E70" s="317">
        <v>15</v>
      </c>
      <c r="F70" s="317">
        <v>15</v>
      </c>
    </row>
    <row r="71" spans="1:6" s="225" customFormat="1" ht="15">
      <c r="A71" s="335">
        <v>6</v>
      </c>
      <c r="B71" s="316" t="s">
        <v>1392</v>
      </c>
      <c r="C71" s="316" t="s">
        <v>1393</v>
      </c>
      <c r="D71" s="316" t="s">
        <v>1394</v>
      </c>
      <c r="E71" s="317">
        <v>25</v>
      </c>
      <c r="F71" s="317">
        <v>25</v>
      </c>
    </row>
    <row r="72" spans="1:6" s="225" customFormat="1" ht="15">
      <c r="A72" s="335">
        <v>7</v>
      </c>
      <c r="B72" s="316" t="s">
        <v>1395</v>
      </c>
      <c r="C72" s="316" t="s">
        <v>1396</v>
      </c>
      <c r="D72" s="316" t="s">
        <v>1397</v>
      </c>
      <c r="E72" s="317">
        <v>50</v>
      </c>
      <c r="F72" s="317">
        <v>50</v>
      </c>
    </row>
    <row r="73" spans="1:6" s="225" customFormat="1" ht="15">
      <c r="A73" s="335">
        <v>8</v>
      </c>
      <c r="B73" s="316" t="s">
        <v>1398</v>
      </c>
      <c r="C73" s="316" t="s">
        <v>1399</v>
      </c>
      <c r="D73" s="316" t="s">
        <v>1400</v>
      </c>
      <c r="E73" s="317">
        <v>10</v>
      </c>
      <c r="F73" s="317">
        <v>10</v>
      </c>
    </row>
    <row r="74" spans="1:6" s="330" customFormat="1" ht="15">
      <c r="A74" s="334">
        <v>9</v>
      </c>
      <c r="B74" s="316" t="s">
        <v>1401</v>
      </c>
      <c r="C74" s="316" t="s">
        <v>1402</v>
      </c>
      <c r="D74" s="316" t="s">
        <v>1403</v>
      </c>
      <c r="E74" s="317">
        <v>10</v>
      </c>
      <c r="F74" s="317">
        <v>10</v>
      </c>
    </row>
    <row r="75" spans="1:6" s="330" customFormat="1" ht="15">
      <c r="A75" s="334">
        <v>10</v>
      </c>
      <c r="B75" s="316" t="s">
        <v>1404</v>
      </c>
      <c r="C75" s="316" t="s">
        <v>1405</v>
      </c>
      <c r="D75" s="316" t="s">
        <v>1406</v>
      </c>
      <c r="E75" s="317">
        <v>25</v>
      </c>
      <c r="F75" s="317">
        <v>25</v>
      </c>
    </row>
    <row r="76" spans="1:6" s="330" customFormat="1" ht="15">
      <c r="A76" s="334">
        <v>11</v>
      </c>
      <c r="B76" s="316" t="s">
        <v>1407</v>
      </c>
      <c r="C76" s="316" t="s">
        <v>1408</v>
      </c>
      <c r="D76" s="316" t="s">
        <v>1409</v>
      </c>
      <c r="E76" s="317">
        <v>20</v>
      </c>
      <c r="F76" s="317">
        <v>20</v>
      </c>
    </row>
    <row r="77" spans="1:6" s="330" customFormat="1" ht="15">
      <c r="A77" s="334">
        <v>12</v>
      </c>
      <c r="B77" s="337" t="s">
        <v>1410</v>
      </c>
      <c r="C77" s="337"/>
      <c r="D77" s="337" t="s">
        <v>1411</v>
      </c>
      <c r="E77" s="317">
        <v>200</v>
      </c>
      <c r="F77" s="431">
        <v>200</v>
      </c>
    </row>
    <row r="78" spans="1:6" s="330" customFormat="1" ht="15">
      <c r="A78" s="334">
        <v>13</v>
      </c>
      <c r="B78" s="546" t="s">
        <v>1800</v>
      </c>
      <c r="C78" s="546" t="s">
        <v>1801</v>
      </c>
      <c r="D78" s="546" t="s">
        <v>1802</v>
      </c>
      <c r="E78" s="545">
        <v>25</v>
      </c>
      <c r="F78" s="545">
        <v>25</v>
      </c>
    </row>
    <row r="79" spans="1:6" ht="15">
      <c r="A79" s="127"/>
      <c r="B79" s="262" t="s">
        <v>64</v>
      </c>
      <c r="C79" s="207"/>
      <c r="D79" s="207"/>
      <c r="E79" s="145">
        <f>SUM(E66:E78)</f>
        <v>507</v>
      </c>
      <c r="F79" s="145">
        <f>SUM(F66:F78)</f>
        <v>507</v>
      </c>
    </row>
    <row r="80" spans="2:6" ht="15">
      <c r="B80" s="149" t="s">
        <v>65</v>
      </c>
      <c r="C80" s="223"/>
      <c r="D80" s="223"/>
      <c r="E80" s="224">
        <f>SUM(E79+E64+E47+E39+E14)</f>
        <v>2586</v>
      </c>
      <c r="F80" s="224">
        <f>SUM(F79+F64+F47+F39+F14)</f>
        <v>3010</v>
      </c>
    </row>
    <row r="82" spans="9:11" ht="15">
      <c r="I82" s="30"/>
      <c r="J82" s="30"/>
      <c r="K82" s="30"/>
    </row>
    <row r="85" spans="5:8" ht="15">
      <c r="E85" t="s">
        <v>32</v>
      </c>
      <c r="H85" t="s">
        <v>32</v>
      </c>
    </row>
  </sheetData>
  <sheetProtection/>
  <mergeCells count="2"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53"/>
  <sheetViews>
    <sheetView zoomScalePageLayoutView="0" workbookViewId="0" topLeftCell="A142">
      <selection activeCell="H156" sqref="H156"/>
    </sheetView>
  </sheetViews>
  <sheetFormatPr defaultColWidth="11.421875" defaultRowHeight="15"/>
  <cols>
    <col min="1" max="1" width="6.28125" style="0" customWidth="1"/>
    <col min="2" max="2" width="23.28125" style="0" customWidth="1"/>
    <col min="3" max="3" width="18.140625" style="0" customWidth="1"/>
    <col min="4" max="4" width="19.140625" style="0" customWidth="1"/>
    <col min="5" max="5" width="14.28125" style="0" customWidth="1"/>
    <col min="6" max="6" width="13.140625" style="0" customWidth="1"/>
    <col min="7" max="16384" width="9.140625" style="0" customWidth="1"/>
  </cols>
  <sheetData>
    <row r="1" s="46" customFormat="1" ht="15"/>
    <row r="3" spans="1:6" ht="15">
      <c r="A3" s="225"/>
      <c r="B3" s="575" t="s">
        <v>57</v>
      </c>
      <c r="C3" s="575"/>
      <c r="D3" s="575"/>
      <c r="E3" s="575"/>
      <c r="F3" s="575"/>
    </row>
    <row r="4" spans="1:6" ht="15">
      <c r="A4" s="225"/>
      <c r="B4" s="576" t="s">
        <v>1528</v>
      </c>
      <c r="C4" s="576"/>
      <c r="D4" s="576"/>
      <c r="E4" s="576"/>
      <c r="F4" s="576"/>
    </row>
    <row r="5" spans="1:6" ht="15">
      <c r="A5" s="225"/>
      <c r="B5" s="97"/>
      <c r="C5" s="295"/>
      <c r="D5" s="295"/>
      <c r="E5" s="295"/>
      <c r="F5" s="295"/>
    </row>
    <row r="6" spans="1:6" ht="15">
      <c r="A6" s="225"/>
      <c r="B6" s="145" t="s">
        <v>74</v>
      </c>
      <c r="C6" s="44"/>
      <c r="D6" s="44"/>
      <c r="E6" s="44"/>
      <c r="F6" s="44"/>
    </row>
    <row r="7" spans="1:6" ht="15">
      <c r="A7" s="249" t="s">
        <v>39</v>
      </c>
      <c r="B7" s="250" t="s">
        <v>35</v>
      </c>
      <c r="C7" s="347" t="s">
        <v>36</v>
      </c>
      <c r="D7" s="347" t="s">
        <v>38</v>
      </c>
      <c r="E7" s="251" t="s">
        <v>53</v>
      </c>
      <c r="F7" s="251" t="s">
        <v>37</v>
      </c>
    </row>
    <row r="8" spans="1:6" ht="15">
      <c r="A8" s="264">
        <v>1</v>
      </c>
      <c r="B8" s="304" t="s">
        <v>457</v>
      </c>
      <c r="C8" s="335" t="s">
        <v>458</v>
      </c>
      <c r="D8" s="259" t="s">
        <v>459</v>
      </c>
      <c r="E8" s="335">
        <v>316</v>
      </c>
      <c r="F8" s="335">
        <v>600</v>
      </c>
    </row>
    <row r="9" spans="1:6" ht="15">
      <c r="A9" s="264">
        <v>2</v>
      </c>
      <c r="B9" s="304" t="s">
        <v>460</v>
      </c>
      <c r="C9" s="335" t="s">
        <v>461</v>
      </c>
      <c r="D9" s="259" t="s">
        <v>459</v>
      </c>
      <c r="E9" s="335">
        <v>80</v>
      </c>
      <c r="F9" s="335">
        <v>100</v>
      </c>
    </row>
    <row r="10" spans="1:6" ht="15">
      <c r="A10" s="264">
        <v>3</v>
      </c>
      <c r="B10" s="304" t="s">
        <v>1531</v>
      </c>
      <c r="C10" s="335" t="s">
        <v>1532</v>
      </c>
      <c r="D10" s="259" t="s">
        <v>459</v>
      </c>
      <c r="E10" s="335">
        <v>50</v>
      </c>
      <c r="F10" s="306">
        <v>65</v>
      </c>
    </row>
    <row r="11" spans="1:6" ht="15">
      <c r="A11" t="s">
        <v>32</v>
      </c>
      <c r="B11" s="213" t="s">
        <v>58</v>
      </c>
      <c r="C11" s="256"/>
      <c r="D11" s="213"/>
      <c r="E11" s="218">
        <f>SUM(E8:E10)</f>
        <v>446</v>
      </c>
      <c r="F11" s="218">
        <f>SUM(F8:F10)</f>
        <v>765</v>
      </c>
    </row>
    <row r="12" spans="2:6" ht="15">
      <c r="B12" s="123" t="s">
        <v>75</v>
      </c>
      <c r="C12" s="248"/>
      <c r="D12" s="240"/>
      <c r="E12" s="146"/>
      <c r="F12" s="146"/>
    </row>
    <row r="13" spans="1:8" ht="15">
      <c r="A13" s="264">
        <v>1</v>
      </c>
      <c r="B13" s="304" t="s">
        <v>487</v>
      </c>
      <c r="C13" s="335" t="s">
        <v>488</v>
      </c>
      <c r="D13" s="259" t="s">
        <v>489</v>
      </c>
      <c r="E13" s="335">
        <v>80</v>
      </c>
      <c r="F13" s="335">
        <v>100</v>
      </c>
      <c r="H13" t="s">
        <v>32</v>
      </c>
    </row>
    <row r="14" spans="1:6" ht="15">
      <c r="A14" s="41">
        <v>2</v>
      </c>
      <c r="B14" s="304" t="s">
        <v>490</v>
      </c>
      <c r="C14" s="335" t="s">
        <v>491</v>
      </c>
      <c r="D14" s="259" t="s">
        <v>489</v>
      </c>
      <c r="E14" s="335">
        <v>52</v>
      </c>
      <c r="F14" s="335">
        <v>52</v>
      </c>
    </row>
    <row r="15" spans="1:6" ht="15">
      <c r="A15" s="264">
        <v>3</v>
      </c>
      <c r="B15" s="304" t="s">
        <v>492</v>
      </c>
      <c r="C15" s="335" t="s">
        <v>493</v>
      </c>
      <c r="D15" s="259" t="s">
        <v>489</v>
      </c>
      <c r="E15" s="335">
        <v>77</v>
      </c>
      <c r="F15" s="335">
        <v>200</v>
      </c>
    </row>
    <row r="16" spans="1:6" ht="15">
      <c r="A16" s="41">
        <v>4</v>
      </c>
      <c r="B16" s="304" t="s">
        <v>494</v>
      </c>
      <c r="C16" s="335" t="s">
        <v>495</v>
      </c>
      <c r="D16" s="259" t="s">
        <v>489</v>
      </c>
      <c r="E16" s="335">
        <v>36</v>
      </c>
      <c r="F16" s="335">
        <v>75</v>
      </c>
    </row>
    <row r="17" spans="1:6" ht="15">
      <c r="A17" s="264">
        <v>5</v>
      </c>
      <c r="B17" s="304" t="s">
        <v>496</v>
      </c>
      <c r="C17" s="335" t="s">
        <v>497</v>
      </c>
      <c r="D17" s="259" t="s">
        <v>489</v>
      </c>
      <c r="E17" s="335">
        <v>40</v>
      </c>
      <c r="F17" s="335">
        <v>60</v>
      </c>
    </row>
    <row r="18" spans="1:6" ht="15">
      <c r="A18" s="41">
        <v>6</v>
      </c>
      <c r="B18" s="304" t="s">
        <v>498</v>
      </c>
      <c r="C18" s="335" t="s">
        <v>499</v>
      </c>
      <c r="D18" s="259" t="s">
        <v>500</v>
      </c>
      <c r="E18" s="335">
        <v>400</v>
      </c>
      <c r="F18" s="335">
        <v>800</v>
      </c>
    </row>
    <row r="19" spans="1:6" ht="15">
      <c r="A19" s="264">
        <v>7</v>
      </c>
      <c r="B19" s="304" t="s">
        <v>501</v>
      </c>
      <c r="C19" s="335" t="s">
        <v>502</v>
      </c>
      <c r="D19" s="259" t="s">
        <v>500</v>
      </c>
      <c r="E19" s="335">
        <v>32</v>
      </c>
      <c r="F19" s="335">
        <v>50</v>
      </c>
    </row>
    <row r="20" spans="1:6" ht="15">
      <c r="A20" s="41">
        <v>8</v>
      </c>
      <c r="B20" s="304" t="s">
        <v>503</v>
      </c>
      <c r="C20" s="335" t="s">
        <v>504</v>
      </c>
      <c r="D20" s="259" t="s">
        <v>500</v>
      </c>
      <c r="E20" s="335">
        <v>25</v>
      </c>
      <c r="F20" s="335">
        <v>45</v>
      </c>
    </row>
    <row r="21" spans="1:6" ht="15">
      <c r="A21" s="264">
        <v>9</v>
      </c>
      <c r="B21" s="304" t="s">
        <v>505</v>
      </c>
      <c r="C21" s="335" t="s">
        <v>506</v>
      </c>
      <c r="D21" s="259" t="s">
        <v>500</v>
      </c>
      <c r="E21" s="335">
        <v>25</v>
      </c>
      <c r="F21" s="335">
        <v>45</v>
      </c>
    </row>
    <row r="22" spans="1:6" ht="15">
      <c r="A22" s="41">
        <v>10</v>
      </c>
      <c r="B22" s="304" t="s">
        <v>507</v>
      </c>
      <c r="C22" s="335" t="s">
        <v>508</v>
      </c>
      <c r="D22" s="259" t="s">
        <v>500</v>
      </c>
      <c r="E22" s="335">
        <v>10</v>
      </c>
      <c r="F22" s="335">
        <v>35</v>
      </c>
    </row>
    <row r="23" spans="1:6" ht="15">
      <c r="A23" s="264">
        <v>11</v>
      </c>
      <c r="B23" s="304" t="s">
        <v>509</v>
      </c>
      <c r="C23" s="335" t="s">
        <v>510</v>
      </c>
      <c r="D23" s="259" t="s">
        <v>500</v>
      </c>
      <c r="E23" s="335">
        <v>20</v>
      </c>
      <c r="F23" s="335">
        <v>25</v>
      </c>
    </row>
    <row r="24" spans="1:6" ht="15">
      <c r="A24" s="41">
        <v>12</v>
      </c>
      <c r="B24" s="304" t="s">
        <v>511</v>
      </c>
      <c r="C24" s="335" t="s">
        <v>512</v>
      </c>
      <c r="D24" s="259" t="s">
        <v>500</v>
      </c>
      <c r="E24" s="335">
        <v>36</v>
      </c>
      <c r="F24" s="335">
        <v>40</v>
      </c>
    </row>
    <row r="25" spans="1:6" ht="15">
      <c r="A25" s="264">
        <v>13</v>
      </c>
      <c r="B25" s="304" t="s">
        <v>513</v>
      </c>
      <c r="C25" s="335" t="s">
        <v>514</v>
      </c>
      <c r="D25" s="259" t="s">
        <v>500</v>
      </c>
      <c r="E25" s="335">
        <v>36</v>
      </c>
      <c r="F25" s="335">
        <v>40</v>
      </c>
    </row>
    <row r="26" spans="1:6" ht="15">
      <c r="A26" s="41">
        <v>14</v>
      </c>
      <c r="B26" s="304" t="s">
        <v>515</v>
      </c>
      <c r="C26" s="335" t="s">
        <v>516</v>
      </c>
      <c r="D26" s="259" t="s">
        <v>500</v>
      </c>
      <c r="E26" s="335">
        <v>40</v>
      </c>
      <c r="F26" s="335">
        <v>50</v>
      </c>
    </row>
    <row r="27" spans="1:6" ht="15">
      <c r="A27" s="264">
        <v>15</v>
      </c>
      <c r="B27" s="304" t="s">
        <v>517</v>
      </c>
      <c r="C27" s="335" t="s">
        <v>518</v>
      </c>
      <c r="D27" s="259" t="s">
        <v>500</v>
      </c>
      <c r="E27" s="335">
        <v>40</v>
      </c>
      <c r="F27" s="335">
        <v>45</v>
      </c>
    </row>
    <row r="28" spans="1:6" ht="15">
      <c r="A28" s="41">
        <v>16</v>
      </c>
      <c r="B28" s="304" t="s">
        <v>519</v>
      </c>
      <c r="C28" s="335" t="s">
        <v>520</v>
      </c>
      <c r="D28" s="259" t="s">
        <v>521</v>
      </c>
      <c r="E28" s="335">
        <v>20</v>
      </c>
      <c r="F28" s="335">
        <v>30</v>
      </c>
    </row>
    <row r="29" spans="1:6" ht="15">
      <c r="A29" s="264">
        <v>17</v>
      </c>
      <c r="B29" s="304" t="s">
        <v>522</v>
      </c>
      <c r="C29" s="335" t="s">
        <v>523</v>
      </c>
      <c r="D29" s="259" t="s">
        <v>521</v>
      </c>
      <c r="E29" s="335">
        <v>100</v>
      </c>
      <c r="F29" s="335">
        <v>400</v>
      </c>
    </row>
    <row r="30" spans="1:6" ht="15">
      <c r="A30" s="41">
        <v>18</v>
      </c>
      <c r="B30" s="304" t="s">
        <v>524</v>
      </c>
      <c r="C30" s="335" t="s">
        <v>525</v>
      </c>
      <c r="D30" s="259" t="s">
        <v>521</v>
      </c>
      <c r="E30" s="335">
        <v>36</v>
      </c>
      <c r="F30" s="335">
        <v>100</v>
      </c>
    </row>
    <row r="31" spans="1:6" ht="15">
      <c r="A31" s="264">
        <v>19</v>
      </c>
      <c r="B31" s="304" t="s">
        <v>795</v>
      </c>
      <c r="C31" s="335" t="s">
        <v>796</v>
      </c>
      <c r="D31" s="259" t="s">
        <v>489</v>
      </c>
      <c r="E31" s="335">
        <v>72</v>
      </c>
      <c r="F31" s="335">
        <v>90</v>
      </c>
    </row>
    <row r="32" spans="1:6" ht="15">
      <c r="A32" s="41">
        <v>20</v>
      </c>
      <c r="B32" s="304" t="s">
        <v>797</v>
      </c>
      <c r="C32" s="335" t="s">
        <v>798</v>
      </c>
      <c r="D32" s="259" t="s">
        <v>489</v>
      </c>
      <c r="E32" s="335">
        <v>72</v>
      </c>
      <c r="F32" s="335">
        <v>100</v>
      </c>
    </row>
    <row r="33" spans="1:6" ht="15">
      <c r="A33" s="264">
        <v>21</v>
      </c>
      <c r="B33" s="304" t="s">
        <v>799</v>
      </c>
      <c r="C33" s="335" t="s">
        <v>800</v>
      </c>
      <c r="D33" s="259" t="s">
        <v>489</v>
      </c>
      <c r="E33" s="335">
        <v>42</v>
      </c>
      <c r="F33" s="335">
        <v>120</v>
      </c>
    </row>
    <row r="34" spans="1:6" ht="15">
      <c r="A34" s="41">
        <v>22</v>
      </c>
      <c r="B34" s="304" t="s">
        <v>801</v>
      </c>
      <c r="C34" s="335" t="s">
        <v>802</v>
      </c>
      <c r="D34" s="259" t="s">
        <v>489</v>
      </c>
      <c r="E34" s="335">
        <v>25</v>
      </c>
      <c r="F34" s="335">
        <v>100</v>
      </c>
    </row>
    <row r="35" spans="1:6" ht="15">
      <c r="A35" s="264">
        <v>23</v>
      </c>
      <c r="B35" s="304" t="s">
        <v>803</v>
      </c>
      <c r="C35" s="335" t="s">
        <v>804</v>
      </c>
      <c r="D35" s="259" t="s">
        <v>489</v>
      </c>
      <c r="E35" s="335">
        <v>27</v>
      </c>
      <c r="F35" s="335">
        <v>180</v>
      </c>
    </row>
    <row r="36" spans="1:6" ht="15">
      <c r="A36" s="41">
        <v>24</v>
      </c>
      <c r="B36" s="304" t="s">
        <v>805</v>
      </c>
      <c r="C36" s="335" t="s">
        <v>806</v>
      </c>
      <c r="D36" s="259" t="s">
        <v>489</v>
      </c>
      <c r="E36" s="335">
        <v>25</v>
      </c>
      <c r="F36" s="335">
        <v>115</v>
      </c>
    </row>
    <row r="37" spans="1:6" ht="15">
      <c r="A37" s="264">
        <v>25</v>
      </c>
      <c r="B37" s="304" t="s">
        <v>807</v>
      </c>
      <c r="C37" s="335" t="s">
        <v>808</v>
      </c>
      <c r="D37" s="259" t="s">
        <v>521</v>
      </c>
      <c r="E37" s="335">
        <v>36</v>
      </c>
      <c r="F37" s="335">
        <v>50</v>
      </c>
    </row>
    <row r="38" spans="1:6" ht="15">
      <c r="A38" s="41">
        <v>26</v>
      </c>
      <c r="B38" s="304" t="s">
        <v>809</v>
      </c>
      <c r="C38" s="335" t="s">
        <v>810</v>
      </c>
      <c r="D38" s="259" t="s">
        <v>521</v>
      </c>
      <c r="E38" s="335">
        <v>40</v>
      </c>
      <c r="F38" s="335">
        <v>145</v>
      </c>
    </row>
    <row r="39" spans="1:6" ht="15">
      <c r="A39" s="264">
        <v>27</v>
      </c>
      <c r="B39" s="304" t="s">
        <v>1343</v>
      </c>
      <c r="C39" s="335" t="s">
        <v>1344</v>
      </c>
      <c r="D39" s="259" t="s">
        <v>489</v>
      </c>
      <c r="E39" s="335">
        <v>18</v>
      </c>
      <c r="F39" s="335">
        <v>80</v>
      </c>
    </row>
    <row r="40" spans="1:6" ht="15">
      <c r="A40" s="41">
        <v>28</v>
      </c>
      <c r="B40" s="304" t="s">
        <v>1345</v>
      </c>
      <c r="C40" s="335" t="s">
        <v>1346</v>
      </c>
      <c r="D40" s="259" t="s">
        <v>489</v>
      </c>
      <c r="E40" s="335">
        <v>25</v>
      </c>
      <c r="F40" s="335">
        <v>60</v>
      </c>
    </row>
    <row r="41" spans="1:6" s="225" customFormat="1" ht="15">
      <c r="A41" s="264">
        <v>29</v>
      </c>
      <c r="B41" s="304" t="s">
        <v>1347</v>
      </c>
      <c r="C41" s="335" t="s">
        <v>1348</v>
      </c>
      <c r="D41" s="259" t="s">
        <v>489</v>
      </c>
      <c r="E41" s="335">
        <v>20</v>
      </c>
      <c r="F41" s="335">
        <v>50</v>
      </c>
    </row>
    <row r="42" spans="1:6" s="225" customFormat="1" ht="15">
      <c r="A42" s="41">
        <v>30</v>
      </c>
      <c r="B42" s="304" t="s">
        <v>1349</v>
      </c>
      <c r="C42" s="335" t="s">
        <v>798</v>
      </c>
      <c r="D42" s="259" t="s">
        <v>489</v>
      </c>
      <c r="E42" s="335">
        <v>20</v>
      </c>
      <c r="F42" s="335">
        <v>80</v>
      </c>
    </row>
    <row r="43" spans="1:6" s="225" customFormat="1" ht="15">
      <c r="A43" s="264">
        <v>31</v>
      </c>
      <c r="B43" s="304" t="s">
        <v>1350</v>
      </c>
      <c r="C43" s="335" t="s">
        <v>1351</v>
      </c>
      <c r="D43" s="259" t="s">
        <v>489</v>
      </c>
      <c r="E43" s="335">
        <v>20</v>
      </c>
      <c r="F43" s="335">
        <v>50</v>
      </c>
    </row>
    <row r="44" spans="1:6" s="225" customFormat="1" ht="15">
      <c r="A44" s="41">
        <v>32</v>
      </c>
      <c r="B44" s="304" t="s">
        <v>1352</v>
      </c>
      <c r="C44" s="335" t="s">
        <v>1353</v>
      </c>
      <c r="D44" s="259" t="s">
        <v>489</v>
      </c>
      <c r="E44" s="335">
        <v>20</v>
      </c>
      <c r="F44" s="335">
        <v>40</v>
      </c>
    </row>
    <row r="45" spans="1:6" s="225" customFormat="1" ht="15">
      <c r="A45" s="264">
        <v>33</v>
      </c>
      <c r="B45" s="304" t="s">
        <v>1354</v>
      </c>
      <c r="C45" s="335" t="s">
        <v>1355</v>
      </c>
      <c r="D45" s="259" t="s">
        <v>489</v>
      </c>
      <c r="E45" s="335">
        <v>20</v>
      </c>
      <c r="F45" s="335">
        <v>50</v>
      </c>
    </row>
    <row r="46" spans="1:6" s="225" customFormat="1" ht="15">
      <c r="A46" s="41">
        <v>34</v>
      </c>
      <c r="B46" s="304" t="s">
        <v>1543</v>
      </c>
      <c r="C46" s="335" t="s">
        <v>1544</v>
      </c>
      <c r="D46" s="259" t="s">
        <v>489</v>
      </c>
      <c r="E46" s="335">
        <v>50</v>
      </c>
      <c r="F46" s="335">
        <v>60</v>
      </c>
    </row>
    <row r="47" spans="1:6" s="225" customFormat="1" ht="15">
      <c r="A47" s="264">
        <v>35</v>
      </c>
      <c r="B47" s="304" t="s">
        <v>1545</v>
      </c>
      <c r="C47" s="335" t="s">
        <v>1546</v>
      </c>
      <c r="D47" s="259" t="s">
        <v>489</v>
      </c>
      <c r="E47" s="335">
        <v>50</v>
      </c>
      <c r="F47" s="335">
        <v>60</v>
      </c>
    </row>
    <row r="48" spans="1:6" s="225" customFormat="1" ht="15">
      <c r="A48" s="41">
        <v>36</v>
      </c>
      <c r="B48" s="304" t="s">
        <v>1547</v>
      </c>
      <c r="C48" s="335" t="s">
        <v>1548</v>
      </c>
      <c r="D48" s="259" t="s">
        <v>489</v>
      </c>
      <c r="E48" s="335">
        <v>25</v>
      </c>
      <c r="F48" s="335">
        <v>50</v>
      </c>
    </row>
    <row r="49" spans="1:6" s="225" customFormat="1" ht="15">
      <c r="A49" s="264">
        <v>37</v>
      </c>
      <c r="B49" s="304" t="s">
        <v>1549</v>
      </c>
      <c r="C49" s="335" t="s">
        <v>1550</v>
      </c>
      <c r="D49" s="259" t="s">
        <v>489</v>
      </c>
      <c r="E49" s="335">
        <v>50</v>
      </c>
      <c r="F49" s="335">
        <v>50</v>
      </c>
    </row>
    <row r="50" spans="1:6" s="225" customFormat="1" ht="15">
      <c r="A50" s="41">
        <v>38</v>
      </c>
      <c r="B50" s="304" t="s">
        <v>1551</v>
      </c>
      <c r="C50" s="335" t="s">
        <v>1552</v>
      </c>
      <c r="D50" s="259" t="s">
        <v>489</v>
      </c>
      <c r="E50" s="335">
        <v>100</v>
      </c>
      <c r="F50" s="335">
        <v>150</v>
      </c>
    </row>
    <row r="51" spans="1:6" s="225" customFormat="1" ht="15">
      <c r="A51" s="264">
        <v>39</v>
      </c>
      <c r="B51" s="304" t="s">
        <v>1553</v>
      </c>
      <c r="C51" s="335" t="s">
        <v>1554</v>
      </c>
      <c r="D51" s="259" t="s">
        <v>489</v>
      </c>
      <c r="E51" s="335">
        <v>100</v>
      </c>
      <c r="F51" s="335">
        <v>104</v>
      </c>
    </row>
    <row r="52" spans="1:6" s="225" customFormat="1" ht="15">
      <c r="A52" s="41">
        <v>40</v>
      </c>
      <c r="B52" s="304" t="s">
        <v>1555</v>
      </c>
      <c r="C52" s="335" t="s">
        <v>1556</v>
      </c>
      <c r="D52" s="259" t="s">
        <v>489</v>
      </c>
      <c r="E52" s="335">
        <v>90</v>
      </c>
      <c r="F52" s="335">
        <v>100</v>
      </c>
    </row>
    <row r="53" spans="1:6" s="225" customFormat="1" ht="15">
      <c r="A53" s="264">
        <v>41</v>
      </c>
      <c r="B53" s="304" t="s">
        <v>1557</v>
      </c>
      <c r="C53" s="335" t="s">
        <v>1558</v>
      </c>
      <c r="D53" s="259" t="s">
        <v>489</v>
      </c>
      <c r="E53" s="335">
        <v>50</v>
      </c>
      <c r="F53" s="335">
        <v>50</v>
      </c>
    </row>
    <row r="54" spans="1:6" s="225" customFormat="1" ht="15">
      <c r="A54" s="41">
        <v>42</v>
      </c>
      <c r="B54" s="304" t="s">
        <v>496</v>
      </c>
      <c r="C54" s="335" t="s">
        <v>497</v>
      </c>
      <c r="D54" s="259" t="s">
        <v>489</v>
      </c>
      <c r="E54" s="335">
        <v>40</v>
      </c>
      <c r="F54" s="335">
        <v>60</v>
      </c>
    </row>
    <row r="55" spans="1:6" s="225" customFormat="1" ht="15">
      <c r="A55" s="264">
        <v>43</v>
      </c>
      <c r="B55" s="304" t="s">
        <v>1559</v>
      </c>
      <c r="C55" s="335" t="s">
        <v>1560</v>
      </c>
      <c r="D55" s="259" t="s">
        <v>521</v>
      </c>
      <c r="E55" s="335">
        <v>300</v>
      </c>
      <c r="F55" s="335">
        <v>1500</v>
      </c>
    </row>
    <row r="56" spans="2:6" ht="15">
      <c r="B56" s="299" t="s">
        <v>58</v>
      </c>
      <c r="C56" s="300"/>
      <c r="D56" s="300"/>
      <c r="E56" s="218">
        <f>SUM(E13:E55)</f>
        <v>2442</v>
      </c>
      <c r="F56" s="218">
        <f>SUM(F13:F55)</f>
        <v>5686</v>
      </c>
    </row>
    <row r="57" spans="2:6" ht="15">
      <c r="B57" s="123" t="s">
        <v>76</v>
      </c>
      <c r="C57" s="296"/>
      <c r="D57" s="248"/>
      <c r="E57" s="146"/>
      <c r="F57" s="146"/>
    </row>
    <row r="58" spans="1:6" ht="15">
      <c r="A58" s="41">
        <v>1</v>
      </c>
      <c r="B58" s="304" t="s">
        <v>462</v>
      </c>
      <c r="C58" s="335" t="s">
        <v>463</v>
      </c>
      <c r="D58" s="259" t="s">
        <v>464</v>
      </c>
      <c r="E58" s="335">
        <v>36</v>
      </c>
      <c r="F58" s="335">
        <v>60</v>
      </c>
    </row>
    <row r="59" spans="1:6" ht="15">
      <c r="A59" s="41">
        <v>2</v>
      </c>
      <c r="B59" s="304" t="s">
        <v>465</v>
      </c>
      <c r="C59" s="335" t="s">
        <v>466</v>
      </c>
      <c r="D59" s="259" t="s">
        <v>464</v>
      </c>
      <c r="E59" s="335">
        <v>27</v>
      </c>
      <c r="F59" s="335">
        <v>50</v>
      </c>
    </row>
    <row r="60" spans="1:6" ht="15">
      <c r="A60" s="41">
        <v>3</v>
      </c>
      <c r="B60" s="304" t="s">
        <v>467</v>
      </c>
      <c r="C60" s="335" t="s">
        <v>468</v>
      </c>
      <c r="D60" s="259" t="s">
        <v>464</v>
      </c>
      <c r="E60" s="335">
        <v>30</v>
      </c>
      <c r="F60" s="335">
        <v>60</v>
      </c>
    </row>
    <row r="61" spans="1:6" ht="15">
      <c r="A61" s="41">
        <v>4</v>
      </c>
      <c r="B61" s="304" t="s">
        <v>469</v>
      </c>
      <c r="C61" s="335" t="s">
        <v>470</v>
      </c>
      <c r="D61" s="259" t="s">
        <v>471</v>
      </c>
      <c r="E61" s="335">
        <v>27</v>
      </c>
      <c r="F61" s="335">
        <v>150</v>
      </c>
    </row>
    <row r="62" spans="1:6" ht="15">
      <c r="A62" s="41">
        <v>5</v>
      </c>
      <c r="B62" s="304" t="s">
        <v>472</v>
      </c>
      <c r="C62" s="335" t="s">
        <v>473</v>
      </c>
      <c r="D62" s="259" t="s">
        <v>471</v>
      </c>
      <c r="E62" s="335">
        <v>30</v>
      </c>
      <c r="F62" s="335">
        <v>50</v>
      </c>
    </row>
    <row r="63" spans="1:6" ht="15">
      <c r="A63" s="41">
        <v>6</v>
      </c>
      <c r="B63" s="304" t="s">
        <v>474</v>
      </c>
      <c r="C63" s="335" t="s">
        <v>475</v>
      </c>
      <c r="D63" s="259" t="s">
        <v>471</v>
      </c>
      <c r="E63" s="335">
        <v>10</v>
      </c>
      <c r="F63" s="335">
        <v>30</v>
      </c>
    </row>
    <row r="64" spans="1:6" ht="15">
      <c r="A64" s="41">
        <v>7</v>
      </c>
      <c r="B64" s="304" t="s">
        <v>476</v>
      </c>
      <c r="C64" s="335" t="s">
        <v>477</v>
      </c>
      <c r="D64" s="259" t="s">
        <v>471</v>
      </c>
      <c r="E64" s="335">
        <v>100</v>
      </c>
      <c r="F64" s="335">
        <v>400</v>
      </c>
    </row>
    <row r="65" spans="1:6" ht="15">
      <c r="A65" s="41">
        <v>8</v>
      </c>
      <c r="B65" s="304" t="s">
        <v>478</v>
      </c>
      <c r="C65" s="335" t="s">
        <v>479</v>
      </c>
      <c r="D65" s="259" t="s">
        <v>480</v>
      </c>
      <c r="E65" s="335">
        <v>62</v>
      </c>
      <c r="F65" s="335">
        <v>80</v>
      </c>
    </row>
    <row r="66" spans="1:6" ht="15">
      <c r="A66" s="41">
        <v>9</v>
      </c>
      <c r="B66" s="304" t="s">
        <v>481</v>
      </c>
      <c r="C66" s="335" t="s">
        <v>482</v>
      </c>
      <c r="D66" s="259" t="s">
        <v>480</v>
      </c>
      <c r="E66" s="335">
        <v>64</v>
      </c>
      <c r="F66" s="335">
        <v>100</v>
      </c>
    </row>
    <row r="67" spans="1:6" ht="15">
      <c r="A67" s="41">
        <v>10</v>
      </c>
      <c r="B67" s="304" t="s">
        <v>483</v>
      </c>
      <c r="C67" s="335" t="s">
        <v>484</v>
      </c>
      <c r="D67" s="259" t="s">
        <v>480</v>
      </c>
      <c r="E67" s="335">
        <v>40</v>
      </c>
      <c r="F67" s="335">
        <v>150</v>
      </c>
    </row>
    <row r="68" spans="1:6" ht="15">
      <c r="A68" s="41">
        <v>11</v>
      </c>
      <c r="B68" s="304" t="s">
        <v>485</v>
      </c>
      <c r="C68" s="335" t="s">
        <v>486</v>
      </c>
      <c r="D68" s="259" t="s">
        <v>480</v>
      </c>
      <c r="E68" s="335">
        <v>40</v>
      </c>
      <c r="F68" s="335">
        <v>100</v>
      </c>
    </row>
    <row r="69" spans="1:6" s="225" customFormat="1" ht="15">
      <c r="A69" s="41">
        <v>12</v>
      </c>
      <c r="B69" s="304" t="s">
        <v>784</v>
      </c>
      <c r="C69" s="335" t="s">
        <v>785</v>
      </c>
      <c r="D69" s="259" t="s">
        <v>480</v>
      </c>
      <c r="E69" s="335">
        <v>550</v>
      </c>
      <c r="F69" s="306">
        <v>1000</v>
      </c>
    </row>
    <row r="70" spans="1:6" s="225" customFormat="1" ht="15">
      <c r="A70" s="41">
        <v>13</v>
      </c>
      <c r="B70" s="304" t="s">
        <v>786</v>
      </c>
      <c r="C70" s="335" t="s">
        <v>787</v>
      </c>
      <c r="D70" s="259" t="s">
        <v>480</v>
      </c>
      <c r="E70" s="335">
        <v>350</v>
      </c>
      <c r="F70" s="335">
        <v>400</v>
      </c>
    </row>
    <row r="71" spans="1:6" s="225" customFormat="1" ht="15">
      <c r="A71" s="41">
        <v>14</v>
      </c>
      <c r="B71" s="304" t="s">
        <v>788</v>
      </c>
      <c r="C71" s="335" t="s">
        <v>789</v>
      </c>
      <c r="D71" s="259" t="s">
        <v>480</v>
      </c>
      <c r="E71" s="335">
        <v>30</v>
      </c>
      <c r="F71" s="335">
        <v>60</v>
      </c>
    </row>
    <row r="72" spans="1:6" s="225" customFormat="1" ht="15">
      <c r="A72" s="41">
        <v>15</v>
      </c>
      <c r="B72" s="304" t="s">
        <v>790</v>
      </c>
      <c r="C72" s="335" t="s">
        <v>791</v>
      </c>
      <c r="D72" s="259" t="s">
        <v>792</v>
      </c>
      <c r="E72" s="335">
        <v>20</v>
      </c>
      <c r="F72" s="335">
        <v>100</v>
      </c>
    </row>
    <row r="73" spans="1:6" s="225" customFormat="1" ht="15">
      <c r="A73" s="41">
        <v>16</v>
      </c>
      <c r="B73" s="304" t="s">
        <v>793</v>
      </c>
      <c r="C73" s="335" t="s">
        <v>794</v>
      </c>
      <c r="D73" s="259" t="s">
        <v>792</v>
      </c>
      <c r="E73" s="335">
        <v>20</v>
      </c>
      <c r="F73" s="335">
        <v>50</v>
      </c>
    </row>
    <row r="74" spans="1:6" s="330" customFormat="1" ht="15">
      <c r="A74" s="41"/>
      <c r="B74" s="304" t="s">
        <v>1307</v>
      </c>
      <c r="C74" s="335" t="s">
        <v>1308</v>
      </c>
      <c r="D74" s="259" t="s">
        <v>464</v>
      </c>
      <c r="E74" s="335">
        <v>25</v>
      </c>
      <c r="F74" s="306">
        <v>100</v>
      </c>
    </row>
    <row r="75" spans="1:6" s="330" customFormat="1" ht="15">
      <c r="A75" s="41"/>
      <c r="B75" s="304" t="s">
        <v>1309</v>
      </c>
      <c r="C75" s="335" t="s">
        <v>1310</v>
      </c>
      <c r="D75" s="259" t="s">
        <v>464</v>
      </c>
      <c r="E75" s="335">
        <v>15</v>
      </c>
      <c r="F75" s="306">
        <v>30</v>
      </c>
    </row>
    <row r="76" spans="1:6" s="330" customFormat="1" ht="15">
      <c r="A76" s="41"/>
      <c r="B76" s="304" t="s">
        <v>1311</v>
      </c>
      <c r="C76" s="335" t="s">
        <v>1312</v>
      </c>
      <c r="D76" s="259" t="s">
        <v>464</v>
      </c>
      <c r="E76" s="335">
        <v>10</v>
      </c>
      <c r="F76" s="306">
        <v>40</v>
      </c>
    </row>
    <row r="77" spans="1:6" s="330" customFormat="1" ht="15">
      <c r="A77" s="41"/>
      <c r="B77" s="304" t="s">
        <v>1313</v>
      </c>
      <c r="C77" s="335" t="s">
        <v>1314</v>
      </c>
      <c r="D77" s="259" t="s">
        <v>464</v>
      </c>
      <c r="E77" s="335">
        <v>36</v>
      </c>
      <c r="F77" s="306">
        <v>75</v>
      </c>
    </row>
    <row r="78" spans="1:6" s="330" customFormat="1" ht="15">
      <c r="A78" s="41"/>
      <c r="B78" s="304" t="s">
        <v>1315</v>
      </c>
      <c r="C78" s="335" t="s">
        <v>1316</v>
      </c>
      <c r="D78" s="259" t="s">
        <v>464</v>
      </c>
      <c r="E78" s="335">
        <v>18</v>
      </c>
      <c r="F78" s="306">
        <v>60</v>
      </c>
    </row>
    <row r="79" spans="1:6" s="330" customFormat="1" ht="15">
      <c r="A79" s="41"/>
      <c r="B79" s="304" t="s">
        <v>1317</v>
      </c>
      <c r="C79" s="335" t="s">
        <v>1318</v>
      </c>
      <c r="D79" s="259" t="s">
        <v>464</v>
      </c>
      <c r="E79" s="335">
        <v>18</v>
      </c>
      <c r="F79" s="306">
        <v>100</v>
      </c>
    </row>
    <row r="80" spans="1:6" s="330" customFormat="1" ht="15">
      <c r="A80" s="41"/>
      <c r="B80" s="304" t="s">
        <v>1319</v>
      </c>
      <c r="C80" s="335" t="s">
        <v>1320</v>
      </c>
      <c r="D80" s="259" t="s">
        <v>464</v>
      </c>
      <c r="E80" s="335">
        <v>15</v>
      </c>
      <c r="F80" s="306">
        <v>80</v>
      </c>
    </row>
    <row r="81" spans="1:6" s="330" customFormat="1" ht="15">
      <c r="A81" s="41"/>
      <c r="B81" s="304" t="s">
        <v>1321</v>
      </c>
      <c r="C81" s="335" t="s">
        <v>1322</v>
      </c>
      <c r="D81" s="259" t="s">
        <v>464</v>
      </c>
      <c r="E81" s="335">
        <v>20</v>
      </c>
      <c r="F81" s="306">
        <v>50</v>
      </c>
    </row>
    <row r="82" spans="1:6" s="330" customFormat="1" ht="15">
      <c r="A82" s="41"/>
      <c r="B82" s="304" t="s">
        <v>1323</v>
      </c>
      <c r="C82" s="335" t="s">
        <v>1324</v>
      </c>
      <c r="D82" s="259" t="s">
        <v>464</v>
      </c>
      <c r="E82" s="335">
        <v>18</v>
      </c>
      <c r="F82" s="306">
        <v>60</v>
      </c>
    </row>
    <row r="83" spans="1:6" s="330" customFormat="1" ht="15">
      <c r="A83" s="41"/>
      <c r="B83" s="304" t="s">
        <v>1325</v>
      </c>
      <c r="C83" s="335" t="s">
        <v>1326</v>
      </c>
      <c r="D83" s="259" t="s">
        <v>464</v>
      </c>
      <c r="E83" s="335">
        <v>18</v>
      </c>
      <c r="F83" s="306">
        <v>60</v>
      </c>
    </row>
    <row r="84" spans="1:6" s="330" customFormat="1" ht="15">
      <c r="A84" s="41"/>
      <c r="B84" s="304" t="s">
        <v>1327</v>
      </c>
      <c r="C84" s="335" t="s">
        <v>1328</v>
      </c>
      <c r="D84" s="259" t="s">
        <v>464</v>
      </c>
      <c r="E84" s="335">
        <v>36</v>
      </c>
      <c r="F84" s="306">
        <v>60</v>
      </c>
    </row>
    <row r="85" spans="1:6" s="330" customFormat="1" ht="15">
      <c r="A85" s="41"/>
      <c r="B85" s="304" t="s">
        <v>1329</v>
      </c>
      <c r="C85" s="335" t="s">
        <v>1330</v>
      </c>
      <c r="D85" s="259" t="s">
        <v>464</v>
      </c>
      <c r="E85" s="335">
        <v>10</v>
      </c>
      <c r="F85" s="335">
        <v>40</v>
      </c>
    </row>
    <row r="86" spans="1:6" s="330" customFormat="1" ht="15">
      <c r="A86" s="41"/>
      <c r="B86" s="304" t="s">
        <v>1331</v>
      </c>
      <c r="C86" s="335" t="s">
        <v>1332</v>
      </c>
      <c r="D86" s="259" t="s">
        <v>464</v>
      </c>
      <c r="E86" s="335">
        <v>12</v>
      </c>
      <c r="F86" s="335">
        <v>50</v>
      </c>
    </row>
    <row r="87" spans="1:6" s="330" customFormat="1" ht="15">
      <c r="A87" s="41"/>
      <c r="B87" s="304" t="s">
        <v>1333</v>
      </c>
      <c r="C87" s="335" t="s">
        <v>1334</v>
      </c>
      <c r="D87" s="259" t="s">
        <v>464</v>
      </c>
      <c r="E87" s="335">
        <v>10</v>
      </c>
      <c r="F87" s="335">
        <v>60</v>
      </c>
    </row>
    <row r="88" spans="1:6" s="330" customFormat="1" ht="15">
      <c r="A88" s="41"/>
      <c r="B88" s="304" t="s">
        <v>1335</v>
      </c>
      <c r="C88" s="335" t="s">
        <v>466</v>
      </c>
      <c r="D88" s="259" t="s">
        <v>464</v>
      </c>
      <c r="E88" s="335">
        <v>23</v>
      </c>
      <c r="F88" s="335">
        <v>50</v>
      </c>
    </row>
    <row r="89" spans="1:6" s="330" customFormat="1" ht="15">
      <c r="A89" s="41"/>
      <c r="B89" s="304" t="s">
        <v>1336</v>
      </c>
      <c r="C89" s="335" t="s">
        <v>1337</v>
      </c>
      <c r="D89" s="259" t="s">
        <v>480</v>
      </c>
      <c r="E89" s="335">
        <v>70</v>
      </c>
      <c r="F89" s="335">
        <v>80</v>
      </c>
    </row>
    <row r="90" spans="1:6" s="330" customFormat="1" ht="15">
      <c r="A90" s="41"/>
      <c r="B90" s="304" t="s">
        <v>1338</v>
      </c>
      <c r="C90" s="335" t="s">
        <v>484</v>
      </c>
      <c r="D90" s="259" t="s">
        <v>480</v>
      </c>
      <c r="E90" s="335">
        <v>10</v>
      </c>
      <c r="F90" s="335">
        <v>100</v>
      </c>
    </row>
    <row r="91" spans="1:6" s="330" customFormat="1" ht="15">
      <c r="A91" s="41"/>
      <c r="B91" s="304" t="s">
        <v>1339</v>
      </c>
      <c r="C91" s="335" t="s">
        <v>1340</v>
      </c>
      <c r="D91" s="259" t="s">
        <v>480</v>
      </c>
      <c r="E91" s="335">
        <v>50</v>
      </c>
      <c r="F91" s="335">
        <v>50</v>
      </c>
    </row>
    <row r="92" spans="1:6" s="330" customFormat="1" ht="15">
      <c r="A92" s="41"/>
      <c r="B92" s="304" t="s">
        <v>1341</v>
      </c>
      <c r="C92" s="335" t="s">
        <v>1342</v>
      </c>
      <c r="D92" s="259" t="s">
        <v>480</v>
      </c>
      <c r="E92" s="335">
        <v>10</v>
      </c>
      <c r="F92" s="335">
        <v>50</v>
      </c>
    </row>
    <row r="93" spans="1:6" s="330" customFormat="1" ht="15">
      <c r="A93" s="41"/>
      <c r="B93" s="304" t="s">
        <v>1533</v>
      </c>
      <c r="C93" s="335" t="s">
        <v>1534</v>
      </c>
      <c r="D93" s="259" t="s">
        <v>464</v>
      </c>
      <c r="E93" s="335">
        <v>50</v>
      </c>
      <c r="F93" s="306">
        <v>100</v>
      </c>
    </row>
    <row r="94" spans="1:6" s="330" customFormat="1" ht="15">
      <c r="A94" s="41"/>
      <c r="B94" s="304" t="s">
        <v>1535</v>
      </c>
      <c r="C94" s="335" t="s">
        <v>1536</v>
      </c>
      <c r="D94" s="259" t="s">
        <v>464</v>
      </c>
      <c r="E94" s="335">
        <v>30</v>
      </c>
      <c r="F94" s="306">
        <v>50</v>
      </c>
    </row>
    <row r="95" spans="1:6" s="330" customFormat="1" ht="15">
      <c r="A95" s="41"/>
      <c r="B95" s="304" t="s">
        <v>1537</v>
      </c>
      <c r="C95" s="335" t="s">
        <v>1538</v>
      </c>
      <c r="D95" s="259" t="s">
        <v>480</v>
      </c>
      <c r="E95" s="335">
        <v>300</v>
      </c>
      <c r="F95" s="306">
        <v>1500</v>
      </c>
    </row>
    <row r="96" spans="1:6" s="330" customFormat="1" ht="15">
      <c r="A96" s="41"/>
      <c r="B96" s="304" t="s">
        <v>1539</v>
      </c>
      <c r="C96" s="335" t="s">
        <v>1540</v>
      </c>
      <c r="D96" s="259" t="s">
        <v>471</v>
      </c>
      <c r="E96" s="335">
        <v>10</v>
      </c>
      <c r="F96" s="306">
        <v>20</v>
      </c>
    </row>
    <row r="97" spans="1:6" s="330" customFormat="1" ht="15">
      <c r="A97" s="41"/>
      <c r="B97" s="304" t="s">
        <v>1541</v>
      </c>
      <c r="C97" s="335" t="s">
        <v>1542</v>
      </c>
      <c r="D97" s="259" t="s">
        <v>464</v>
      </c>
      <c r="E97" s="335">
        <v>50</v>
      </c>
      <c r="F97" s="306">
        <v>200</v>
      </c>
    </row>
    <row r="98" spans="2:6" ht="15">
      <c r="B98" s="299" t="s">
        <v>58</v>
      </c>
      <c r="C98" s="300"/>
      <c r="D98" s="300"/>
      <c r="E98" s="297">
        <f>SUM(E58:E97)</f>
        <v>2300</v>
      </c>
      <c r="F98" s="297">
        <f>SUM(F58:F97)</f>
        <v>5905</v>
      </c>
    </row>
    <row r="99" spans="2:6" ht="15">
      <c r="B99" s="123" t="s">
        <v>77</v>
      </c>
      <c r="C99" s="296"/>
      <c r="D99" s="296"/>
      <c r="E99" s="348"/>
      <c r="F99" s="348"/>
    </row>
    <row r="100" spans="1:6" s="225" customFormat="1" ht="15">
      <c r="A100" s="41">
        <v>1</v>
      </c>
      <c r="B100" s="304" t="s">
        <v>526</v>
      </c>
      <c r="C100" s="335" t="s">
        <v>527</v>
      </c>
      <c r="D100" s="335" t="s">
        <v>528</v>
      </c>
      <c r="E100" s="335">
        <v>450</v>
      </c>
      <c r="F100" s="335">
        <v>1000</v>
      </c>
    </row>
    <row r="101" spans="1:6" s="225" customFormat="1" ht="15">
      <c r="A101" s="41">
        <v>2</v>
      </c>
      <c r="B101" s="304" t="s">
        <v>529</v>
      </c>
      <c r="C101" s="335" t="s">
        <v>530</v>
      </c>
      <c r="D101" s="335" t="s">
        <v>528</v>
      </c>
      <c r="E101" s="335">
        <v>142</v>
      </c>
      <c r="F101" s="335">
        <v>300</v>
      </c>
    </row>
    <row r="102" spans="1:6" s="225" customFormat="1" ht="15">
      <c r="A102" s="41">
        <v>3</v>
      </c>
      <c r="B102" s="304" t="s">
        <v>531</v>
      </c>
      <c r="C102" s="335" t="s">
        <v>530</v>
      </c>
      <c r="D102" s="335" t="s">
        <v>528</v>
      </c>
      <c r="E102" s="335">
        <v>36</v>
      </c>
      <c r="F102" s="335">
        <v>50</v>
      </c>
    </row>
    <row r="103" spans="1:6" s="225" customFormat="1" ht="15">
      <c r="A103" s="41">
        <v>4</v>
      </c>
      <c r="B103" s="304" t="s">
        <v>532</v>
      </c>
      <c r="C103" s="335" t="s">
        <v>533</v>
      </c>
      <c r="D103" s="335" t="s">
        <v>528</v>
      </c>
      <c r="E103" s="335">
        <v>100</v>
      </c>
      <c r="F103" s="335">
        <v>100</v>
      </c>
    </row>
    <row r="104" spans="1:6" s="225" customFormat="1" ht="15">
      <c r="A104" s="41">
        <v>5</v>
      </c>
      <c r="B104" s="426" t="s">
        <v>534</v>
      </c>
      <c r="C104" s="259" t="s">
        <v>535</v>
      </c>
      <c r="D104" s="259" t="s">
        <v>536</v>
      </c>
      <c r="E104" s="335">
        <v>102</v>
      </c>
      <c r="F104" s="335">
        <v>200</v>
      </c>
    </row>
    <row r="105" spans="1:6" s="225" customFormat="1" ht="15">
      <c r="A105" s="41">
        <v>6</v>
      </c>
      <c r="B105" s="426" t="s">
        <v>537</v>
      </c>
      <c r="C105" s="259" t="s">
        <v>538</v>
      </c>
      <c r="D105" s="259" t="s">
        <v>539</v>
      </c>
      <c r="E105" s="335">
        <v>36</v>
      </c>
      <c r="F105" s="335">
        <v>50</v>
      </c>
    </row>
    <row r="106" spans="1:6" s="225" customFormat="1" ht="15">
      <c r="A106" s="41">
        <v>7</v>
      </c>
      <c r="B106" s="304" t="s">
        <v>526</v>
      </c>
      <c r="C106" s="335" t="s">
        <v>527</v>
      </c>
      <c r="D106" s="259" t="s">
        <v>528</v>
      </c>
      <c r="E106" s="335">
        <v>350</v>
      </c>
      <c r="F106" s="306">
        <v>1000</v>
      </c>
    </row>
    <row r="107" spans="1:6" s="225" customFormat="1" ht="15">
      <c r="A107" s="41">
        <v>8</v>
      </c>
      <c r="B107" s="304" t="s">
        <v>811</v>
      </c>
      <c r="C107" s="335" t="s">
        <v>812</v>
      </c>
      <c r="D107" s="259" t="s">
        <v>528</v>
      </c>
      <c r="E107" s="335">
        <v>80</v>
      </c>
      <c r="F107" s="335">
        <v>150</v>
      </c>
    </row>
    <row r="108" spans="1:6" s="225" customFormat="1" ht="15">
      <c r="A108" s="41">
        <v>9</v>
      </c>
      <c r="B108" s="304" t="s">
        <v>813</v>
      </c>
      <c r="C108" s="335" t="s">
        <v>814</v>
      </c>
      <c r="D108" s="259" t="s">
        <v>528</v>
      </c>
      <c r="E108" s="335">
        <v>50</v>
      </c>
      <c r="F108" s="335">
        <v>50</v>
      </c>
    </row>
    <row r="109" spans="1:6" s="225" customFormat="1" ht="15">
      <c r="A109" s="41">
        <v>10</v>
      </c>
      <c r="B109" s="304" t="s">
        <v>815</v>
      </c>
      <c r="C109" s="335" t="s">
        <v>816</v>
      </c>
      <c r="D109" s="259" t="s">
        <v>528</v>
      </c>
      <c r="E109" s="335">
        <v>50</v>
      </c>
      <c r="F109" s="335">
        <v>60</v>
      </c>
    </row>
    <row r="110" spans="1:9" ht="15">
      <c r="A110" s="41">
        <v>11</v>
      </c>
      <c r="B110" s="426" t="s">
        <v>817</v>
      </c>
      <c r="C110" s="259" t="s">
        <v>818</v>
      </c>
      <c r="D110" s="259" t="s">
        <v>539</v>
      </c>
      <c r="E110" s="335">
        <v>10</v>
      </c>
      <c r="F110" s="335">
        <v>50</v>
      </c>
      <c r="I110" t="s">
        <v>32</v>
      </c>
    </row>
    <row r="111" spans="1:6" ht="15">
      <c r="A111" s="41">
        <v>12</v>
      </c>
      <c r="B111" s="426" t="s">
        <v>819</v>
      </c>
      <c r="C111" s="259" t="s">
        <v>820</v>
      </c>
      <c r="D111" s="259" t="s">
        <v>539</v>
      </c>
      <c r="E111" s="335">
        <v>10</v>
      </c>
      <c r="F111" s="335">
        <v>50</v>
      </c>
    </row>
    <row r="112" spans="1:6" ht="15">
      <c r="A112" s="41">
        <v>13</v>
      </c>
      <c r="B112" s="426" t="s">
        <v>821</v>
      </c>
      <c r="C112" s="259" t="s">
        <v>822</v>
      </c>
      <c r="D112" s="259" t="s">
        <v>539</v>
      </c>
      <c r="E112" s="335">
        <v>10</v>
      </c>
      <c r="F112" s="335">
        <v>30</v>
      </c>
    </row>
    <row r="113" spans="1:6" ht="15">
      <c r="A113" s="41">
        <v>14</v>
      </c>
      <c r="B113" s="426" t="s">
        <v>823</v>
      </c>
      <c r="C113" s="259" t="s">
        <v>824</v>
      </c>
      <c r="D113" s="259" t="s">
        <v>539</v>
      </c>
      <c r="E113" s="335">
        <v>10</v>
      </c>
      <c r="F113" s="335">
        <v>30</v>
      </c>
    </row>
    <row r="114" spans="1:6" ht="15">
      <c r="A114" s="41">
        <v>15</v>
      </c>
      <c r="B114" s="426" t="s">
        <v>825</v>
      </c>
      <c r="C114" s="259" t="s">
        <v>826</v>
      </c>
      <c r="D114" s="259" t="s">
        <v>539</v>
      </c>
      <c r="E114" s="335">
        <v>10</v>
      </c>
      <c r="F114" s="335">
        <v>20</v>
      </c>
    </row>
    <row r="115" spans="1:6" ht="15">
      <c r="A115" s="41">
        <v>16</v>
      </c>
      <c r="B115" s="426" t="s">
        <v>827</v>
      </c>
      <c r="C115" s="259" t="s">
        <v>828</v>
      </c>
      <c r="D115" s="259" t="s">
        <v>539</v>
      </c>
      <c r="E115" s="335">
        <v>10</v>
      </c>
      <c r="F115" s="335">
        <v>50</v>
      </c>
    </row>
    <row r="116" spans="1:6" s="225" customFormat="1" ht="15">
      <c r="A116" s="41">
        <v>17</v>
      </c>
      <c r="B116" s="426" t="s">
        <v>829</v>
      </c>
      <c r="C116" s="259" t="s">
        <v>830</v>
      </c>
      <c r="D116" s="259" t="s">
        <v>539</v>
      </c>
      <c r="E116" s="335">
        <v>10</v>
      </c>
      <c r="F116" s="335">
        <v>20</v>
      </c>
    </row>
    <row r="117" spans="1:6" s="225" customFormat="1" ht="15">
      <c r="A117" s="41">
        <v>18</v>
      </c>
      <c r="B117" s="426" t="s">
        <v>831</v>
      </c>
      <c r="C117" s="259" t="s">
        <v>832</v>
      </c>
      <c r="D117" s="259" t="s">
        <v>539</v>
      </c>
      <c r="E117" s="335">
        <v>10</v>
      </c>
      <c r="F117" s="335">
        <v>40</v>
      </c>
    </row>
    <row r="118" spans="1:6" s="225" customFormat="1" ht="15">
      <c r="A118" s="41">
        <v>19</v>
      </c>
      <c r="B118" s="426" t="s">
        <v>833</v>
      </c>
      <c r="C118" s="259" t="s">
        <v>834</v>
      </c>
      <c r="D118" s="259" t="s">
        <v>539</v>
      </c>
      <c r="E118" s="335">
        <v>10</v>
      </c>
      <c r="F118" s="335">
        <v>40</v>
      </c>
    </row>
    <row r="119" spans="1:6" s="225" customFormat="1" ht="15">
      <c r="A119" s="41">
        <v>20</v>
      </c>
      <c r="B119" s="426" t="s">
        <v>835</v>
      </c>
      <c r="C119" s="259" t="s">
        <v>836</v>
      </c>
      <c r="D119" s="259" t="s">
        <v>539</v>
      </c>
      <c r="E119" s="335">
        <v>10</v>
      </c>
      <c r="F119" s="335">
        <v>30</v>
      </c>
    </row>
    <row r="120" spans="1:6" s="225" customFormat="1" ht="15">
      <c r="A120" s="41">
        <v>21</v>
      </c>
      <c r="B120" s="426" t="s">
        <v>837</v>
      </c>
      <c r="C120" s="259" t="s">
        <v>838</v>
      </c>
      <c r="D120" s="259" t="s">
        <v>539</v>
      </c>
      <c r="E120" s="335">
        <v>8</v>
      </c>
      <c r="F120" s="335">
        <v>30</v>
      </c>
    </row>
    <row r="121" spans="1:6" s="225" customFormat="1" ht="15">
      <c r="A121" s="41">
        <v>22</v>
      </c>
      <c r="B121" s="304" t="s">
        <v>526</v>
      </c>
      <c r="C121" s="335" t="s">
        <v>527</v>
      </c>
      <c r="D121" s="259" t="s">
        <v>528</v>
      </c>
      <c r="E121" s="335">
        <v>400</v>
      </c>
      <c r="F121" s="306">
        <v>1000</v>
      </c>
    </row>
    <row r="122" spans="1:6" s="225" customFormat="1" ht="15">
      <c r="A122" s="41">
        <v>23</v>
      </c>
      <c r="B122" s="304" t="s">
        <v>1356</v>
      </c>
      <c r="C122" s="335" t="s">
        <v>1357</v>
      </c>
      <c r="D122" s="259" t="s">
        <v>528</v>
      </c>
      <c r="E122" s="335">
        <v>40</v>
      </c>
      <c r="F122" s="335">
        <v>100</v>
      </c>
    </row>
    <row r="123" spans="1:6" s="225" customFormat="1" ht="15">
      <c r="A123" s="41">
        <v>24</v>
      </c>
      <c r="B123" s="304" t="s">
        <v>526</v>
      </c>
      <c r="C123" s="335" t="s">
        <v>527</v>
      </c>
      <c r="D123" s="259" t="s">
        <v>528</v>
      </c>
      <c r="E123" s="335">
        <v>200</v>
      </c>
      <c r="F123" s="306">
        <v>2000</v>
      </c>
    </row>
    <row r="124" spans="1:6" s="225" customFormat="1" ht="15">
      <c r="A124" s="41">
        <v>25</v>
      </c>
      <c r="B124" s="304" t="s">
        <v>1561</v>
      </c>
      <c r="C124" s="335" t="s">
        <v>1562</v>
      </c>
      <c r="D124" s="259" t="s">
        <v>528</v>
      </c>
      <c r="E124" s="335">
        <v>200</v>
      </c>
      <c r="F124" s="335">
        <v>1000</v>
      </c>
    </row>
    <row r="125" spans="2:8" ht="15">
      <c r="B125" s="213" t="s">
        <v>58</v>
      </c>
      <c r="C125" s="256"/>
      <c r="D125" s="256"/>
      <c r="E125" s="298">
        <f>SUM(E100:E124)</f>
        <v>2344</v>
      </c>
      <c r="F125" s="298">
        <f>SUM(F100:F124)</f>
        <v>7450</v>
      </c>
      <c r="H125" t="s">
        <v>32</v>
      </c>
    </row>
    <row r="126" spans="2:6" ht="15">
      <c r="B126" s="123" t="s">
        <v>100</v>
      </c>
      <c r="C126" s="296"/>
      <c r="D126" s="277"/>
      <c r="E126" s="276"/>
      <c r="F126" s="276"/>
    </row>
    <row r="127" spans="1:6" ht="15">
      <c r="A127" s="264">
        <v>1</v>
      </c>
      <c r="B127" s="304" t="s">
        <v>1590</v>
      </c>
      <c r="C127" s="335" t="s">
        <v>1591</v>
      </c>
      <c r="D127" s="259" t="s">
        <v>1592</v>
      </c>
      <c r="E127" s="335">
        <v>36</v>
      </c>
      <c r="F127" s="335">
        <v>40</v>
      </c>
    </row>
    <row r="128" spans="1:6" ht="15">
      <c r="A128" s="264">
        <v>2</v>
      </c>
      <c r="B128" s="304" t="s">
        <v>1593</v>
      </c>
      <c r="C128" s="335" t="s">
        <v>1594</v>
      </c>
      <c r="D128" s="259" t="s">
        <v>1592</v>
      </c>
      <c r="E128" s="335">
        <v>36</v>
      </c>
      <c r="F128" s="335">
        <v>50</v>
      </c>
    </row>
    <row r="129" spans="1:6" s="330" customFormat="1" ht="15">
      <c r="A129" s="333">
        <v>3</v>
      </c>
      <c r="B129" s="304" t="s">
        <v>1595</v>
      </c>
      <c r="C129" s="335" t="s">
        <v>1596</v>
      </c>
      <c r="D129" s="259" t="s">
        <v>1592</v>
      </c>
      <c r="E129" s="335">
        <v>10</v>
      </c>
      <c r="F129" s="335">
        <v>30</v>
      </c>
    </row>
    <row r="130" spans="1:6" s="330" customFormat="1" ht="15">
      <c r="A130" s="333">
        <v>4</v>
      </c>
      <c r="B130" s="304" t="s">
        <v>1597</v>
      </c>
      <c r="C130" s="335" t="s">
        <v>1598</v>
      </c>
      <c r="D130" s="259" t="s">
        <v>1592</v>
      </c>
      <c r="E130" s="335">
        <v>10</v>
      </c>
      <c r="F130" s="335">
        <v>25</v>
      </c>
    </row>
    <row r="131" spans="1:6" s="330" customFormat="1" ht="15">
      <c r="A131" s="333">
        <v>5</v>
      </c>
      <c r="B131" s="304" t="s">
        <v>1599</v>
      </c>
      <c r="C131" s="335" t="s">
        <v>1600</v>
      </c>
      <c r="D131" s="259" t="s">
        <v>1592</v>
      </c>
      <c r="E131" s="335">
        <v>12</v>
      </c>
      <c r="F131" s="335">
        <v>40</v>
      </c>
    </row>
    <row r="132" spans="1:6" s="330" customFormat="1" ht="15">
      <c r="A132" s="333">
        <v>6</v>
      </c>
      <c r="B132" s="304" t="s">
        <v>1601</v>
      </c>
      <c r="C132" s="335" t="s">
        <v>1602</v>
      </c>
      <c r="D132" s="259" t="s">
        <v>1603</v>
      </c>
      <c r="E132" s="335">
        <v>10</v>
      </c>
      <c r="F132" s="335">
        <v>30</v>
      </c>
    </row>
    <row r="133" spans="1:6" s="330" customFormat="1" ht="15">
      <c r="A133" s="333">
        <v>7</v>
      </c>
      <c r="B133" s="304" t="s">
        <v>1604</v>
      </c>
      <c r="C133" s="335" t="s">
        <v>1605</v>
      </c>
      <c r="D133" s="259" t="s">
        <v>1603</v>
      </c>
      <c r="E133" s="335">
        <v>15</v>
      </c>
      <c r="F133" s="335">
        <v>45</v>
      </c>
    </row>
    <row r="134" spans="1:6" s="330" customFormat="1" ht="15">
      <c r="A134" s="333">
        <v>8</v>
      </c>
      <c r="B134" s="304" t="s">
        <v>1606</v>
      </c>
      <c r="C134" s="335" t="s">
        <v>1607</v>
      </c>
      <c r="D134" s="259" t="s">
        <v>1603</v>
      </c>
      <c r="E134" s="335">
        <v>36</v>
      </c>
      <c r="F134" s="335">
        <v>60</v>
      </c>
    </row>
    <row r="135" spans="2:6" ht="15">
      <c r="B135" s="568" t="s">
        <v>60</v>
      </c>
      <c r="C135" s="569"/>
      <c r="D135" s="570"/>
      <c r="E135" s="571">
        <f>SUM(E127:E134)</f>
        <v>165</v>
      </c>
      <c r="F135" s="571">
        <f>SUM(F127:F134)</f>
        <v>320</v>
      </c>
    </row>
    <row r="136" spans="2:6" ht="15">
      <c r="B136" s="123" t="s">
        <v>130</v>
      </c>
      <c r="C136" s="565"/>
      <c r="D136" s="566"/>
      <c r="E136" s="567"/>
      <c r="F136" s="567"/>
    </row>
    <row r="137" spans="1:6" ht="15">
      <c r="A137" s="333">
        <v>1</v>
      </c>
      <c r="B137" s="304" t="s">
        <v>1581</v>
      </c>
      <c r="C137" s="335" t="s">
        <v>1582</v>
      </c>
      <c r="D137" s="259" t="s">
        <v>1583</v>
      </c>
      <c r="E137" s="335">
        <v>36</v>
      </c>
      <c r="F137" s="335">
        <v>50</v>
      </c>
    </row>
    <row r="138" spans="1:6" s="330" customFormat="1" ht="15">
      <c r="A138" s="333">
        <v>2</v>
      </c>
      <c r="B138" s="304" t="s">
        <v>1584</v>
      </c>
      <c r="C138" s="335" t="s">
        <v>1585</v>
      </c>
      <c r="D138" s="259" t="s">
        <v>1583</v>
      </c>
      <c r="E138" s="335">
        <v>36</v>
      </c>
      <c r="F138" s="335">
        <v>50</v>
      </c>
    </row>
    <row r="139" spans="1:6" s="330" customFormat="1" ht="15">
      <c r="A139" s="333">
        <v>3</v>
      </c>
      <c r="B139" s="304" t="s">
        <v>1586</v>
      </c>
      <c r="C139" s="335" t="s">
        <v>1587</v>
      </c>
      <c r="D139" s="259" t="s">
        <v>1583</v>
      </c>
      <c r="E139" s="335">
        <v>36</v>
      </c>
      <c r="F139" s="335">
        <v>60</v>
      </c>
    </row>
    <row r="140" spans="1:6" s="330" customFormat="1" ht="15">
      <c r="A140" s="333">
        <v>4</v>
      </c>
      <c r="B140" s="304" t="s">
        <v>1588</v>
      </c>
      <c r="C140" s="335" t="s">
        <v>1589</v>
      </c>
      <c r="D140" s="259" t="s">
        <v>1583</v>
      </c>
      <c r="E140" s="335">
        <v>10</v>
      </c>
      <c r="F140" s="335">
        <v>25</v>
      </c>
    </row>
    <row r="141" spans="2:6" ht="15">
      <c r="B141" s="252" t="s">
        <v>60</v>
      </c>
      <c r="C141" s="339"/>
      <c r="D141" s="338"/>
      <c r="E141" s="339">
        <f>SUM(E137:E140)</f>
        <v>118</v>
      </c>
      <c r="F141" s="339">
        <f>SUM(F137:F140)</f>
        <v>185</v>
      </c>
    </row>
    <row r="142" spans="2:6" ht="15">
      <c r="B142" s="149" t="s">
        <v>132</v>
      </c>
      <c r="C142" s="346"/>
      <c r="D142" s="150"/>
      <c r="E142" s="151"/>
      <c r="F142" s="151"/>
    </row>
    <row r="143" spans="1:6" ht="15">
      <c r="A143" s="333">
        <v>1</v>
      </c>
      <c r="B143" s="304" t="s">
        <v>1563</v>
      </c>
      <c r="C143" s="335" t="s">
        <v>1564</v>
      </c>
      <c r="D143" s="259" t="s">
        <v>615</v>
      </c>
      <c r="E143" s="335">
        <v>5</v>
      </c>
      <c r="F143" s="335">
        <v>10</v>
      </c>
    </row>
    <row r="144" spans="1:6" ht="15">
      <c r="A144" s="333">
        <v>2</v>
      </c>
      <c r="B144" s="304" t="s">
        <v>1565</v>
      </c>
      <c r="C144" s="335" t="s">
        <v>1566</v>
      </c>
      <c r="D144" s="259" t="s">
        <v>615</v>
      </c>
      <c r="E144" s="335">
        <v>10</v>
      </c>
      <c r="F144" s="335">
        <v>20</v>
      </c>
    </row>
    <row r="145" spans="1:6" s="330" customFormat="1" ht="15">
      <c r="A145" s="333">
        <v>3</v>
      </c>
      <c r="B145" s="304" t="s">
        <v>1567</v>
      </c>
      <c r="C145" s="335" t="s">
        <v>1568</v>
      </c>
      <c r="D145" s="259" t="s">
        <v>615</v>
      </c>
      <c r="E145" s="335">
        <v>5</v>
      </c>
      <c r="F145" s="335">
        <v>20</v>
      </c>
    </row>
    <row r="146" spans="1:6" s="330" customFormat="1" ht="15">
      <c r="A146" s="333">
        <v>4</v>
      </c>
      <c r="B146" s="304" t="s">
        <v>1569</v>
      </c>
      <c r="C146" s="335" t="s">
        <v>1570</v>
      </c>
      <c r="D146" s="259" t="s">
        <v>615</v>
      </c>
      <c r="E146" s="335">
        <v>12</v>
      </c>
      <c r="F146" s="335">
        <v>60</v>
      </c>
    </row>
    <row r="147" spans="1:6" s="330" customFormat="1" ht="15">
      <c r="A147" s="333">
        <v>5</v>
      </c>
      <c r="B147" s="304" t="s">
        <v>1571</v>
      </c>
      <c r="C147" s="335" t="s">
        <v>1572</v>
      </c>
      <c r="D147" s="259" t="s">
        <v>615</v>
      </c>
      <c r="E147" s="335">
        <v>10</v>
      </c>
      <c r="F147" s="335">
        <v>15</v>
      </c>
    </row>
    <row r="148" spans="1:6" s="330" customFormat="1" ht="15">
      <c r="A148" s="333">
        <v>6</v>
      </c>
      <c r="B148" s="304" t="s">
        <v>1573</v>
      </c>
      <c r="C148" s="335" t="s">
        <v>1574</v>
      </c>
      <c r="D148" s="259" t="s">
        <v>615</v>
      </c>
      <c r="E148" s="335">
        <v>10</v>
      </c>
      <c r="F148" s="335">
        <v>15</v>
      </c>
    </row>
    <row r="149" spans="1:6" s="330" customFormat="1" ht="15">
      <c r="A149" s="333">
        <v>7</v>
      </c>
      <c r="B149" s="304" t="s">
        <v>1575</v>
      </c>
      <c r="C149" s="335" t="s">
        <v>1576</v>
      </c>
      <c r="D149" s="259" t="s">
        <v>615</v>
      </c>
      <c r="E149" s="335">
        <v>10</v>
      </c>
      <c r="F149" s="335">
        <v>20</v>
      </c>
    </row>
    <row r="150" spans="1:6" s="330" customFormat="1" ht="15">
      <c r="A150" s="333">
        <v>8</v>
      </c>
      <c r="B150" s="304" t="s">
        <v>1577</v>
      </c>
      <c r="C150" s="335" t="s">
        <v>1578</v>
      </c>
      <c r="D150" s="259" t="s">
        <v>615</v>
      </c>
      <c r="E150" s="335">
        <v>10</v>
      </c>
      <c r="F150" s="335">
        <v>40</v>
      </c>
    </row>
    <row r="151" spans="1:6" s="330" customFormat="1" ht="15">
      <c r="A151" s="333">
        <v>9</v>
      </c>
      <c r="B151" s="304" t="s">
        <v>1579</v>
      </c>
      <c r="C151" s="335" t="s">
        <v>1580</v>
      </c>
      <c r="D151" s="259" t="s">
        <v>615</v>
      </c>
      <c r="E151" s="335">
        <v>10</v>
      </c>
      <c r="F151" s="335">
        <v>20</v>
      </c>
    </row>
    <row r="152" spans="1:6" ht="15">
      <c r="A152" s="333"/>
      <c r="B152" s="252" t="s">
        <v>60</v>
      </c>
      <c r="C152" s="339"/>
      <c r="D152" s="338"/>
      <c r="E152" s="339">
        <f>SUM(E143:E151)</f>
        <v>82</v>
      </c>
      <c r="F152" s="339">
        <f>SUM(F143:F151)</f>
        <v>220</v>
      </c>
    </row>
    <row r="153" spans="2:6" ht="15">
      <c r="B153" s="149" t="s">
        <v>65</v>
      </c>
      <c r="C153" s="346"/>
      <c r="D153" s="150"/>
      <c r="E153" s="151">
        <f>SUM(E152+E141+E135+E125+E98+E56+E11)</f>
        <v>7897</v>
      </c>
      <c r="F153" s="151">
        <f>SUM(F152+F141+F135+F125+F98+F56+F11)</f>
        <v>20531</v>
      </c>
    </row>
  </sheetData>
  <sheetProtection/>
  <mergeCells count="2"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78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I47" sqref="I47"/>
    </sheetView>
  </sheetViews>
  <sheetFormatPr defaultColWidth="11.421875" defaultRowHeight="15"/>
  <cols>
    <col min="1" max="1" width="9.140625" style="1" customWidth="1"/>
    <col min="2" max="2" width="25.140625" style="1" customWidth="1"/>
    <col min="3" max="3" width="16.8515625" style="1" customWidth="1"/>
    <col min="4" max="4" width="20.421875" style="1" customWidth="1"/>
    <col min="5" max="5" width="29.140625" style="1" hidden="1" customWidth="1"/>
    <col min="6" max="6" width="17.7109375" style="1" customWidth="1"/>
    <col min="7" max="7" width="21.28125" style="1" customWidth="1"/>
    <col min="8" max="8" width="23.7109375" style="1" customWidth="1"/>
    <col min="9" max="9" width="25.28125" style="1" customWidth="1"/>
    <col min="10" max="13" width="26.7109375" style="1" customWidth="1"/>
    <col min="14" max="14" width="22.8515625" style="1" customWidth="1"/>
    <col min="15" max="16384" width="9.140625" style="1" customWidth="1"/>
  </cols>
  <sheetData>
    <row r="1" spans="2:15" ht="31.5">
      <c r="B1" s="577" t="s">
        <v>31</v>
      </c>
      <c r="C1" s="577"/>
      <c r="D1" s="577"/>
      <c r="E1" s="577"/>
      <c r="F1" s="577"/>
      <c r="G1" s="577"/>
      <c r="H1" s="577"/>
      <c r="I1" s="8"/>
      <c r="J1" s="8"/>
      <c r="K1" s="8"/>
      <c r="L1" s="8"/>
      <c r="M1" s="8"/>
      <c r="N1" s="8"/>
      <c r="O1" s="2"/>
    </row>
    <row r="2" spans="2:15" ht="23.25" customHeight="1">
      <c r="B2" s="577" t="s">
        <v>1529</v>
      </c>
      <c r="C2" s="577"/>
      <c r="D2" s="577"/>
      <c r="E2" s="577"/>
      <c r="F2" s="577"/>
      <c r="G2" s="577"/>
      <c r="H2" s="577"/>
      <c r="I2" s="9"/>
      <c r="J2" s="9"/>
      <c r="K2" s="9"/>
      <c r="L2" s="9"/>
      <c r="M2" s="9"/>
      <c r="N2" s="9"/>
      <c r="O2" s="3"/>
    </row>
    <row r="3" spans="2:14" ht="26.25" customHeight="1">
      <c r="B3" s="577" t="s">
        <v>30</v>
      </c>
      <c r="C3" s="577"/>
      <c r="D3" s="577"/>
      <c r="E3" s="577"/>
      <c r="F3" s="577"/>
      <c r="G3" s="577"/>
      <c r="H3" s="577"/>
      <c r="I3" s="10"/>
      <c r="J3" s="10"/>
      <c r="K3" s="10"/>
      <c r="L3" s="10"/>
      <c r="M3" s="10"/>
      <c r="N3" s="10"/>
    </row>
    <row r="4" spans="2:14" s="225" customFormat="1" ht="26.25" customHeight="1">
      <c r="B4" s="289"/>
      <c r="C4" s="289"/>
      <c r="D4" s="289"/>
      <c r="E4" s="289"/>
      <c r="F4" s="289"/>
      <c r="G4" s="289"/>
      <c r="H4" s="289"/>
      <c r="I4" s="10"/>
      <c r="J4" s="10" t="s">
        <v>32</v>
      </c>
      <c r="K4" s="10"/>
      <c r="L4" s="10"/>
      <c r="M4" s="10"/>
      <c r="N4" s="10"/>
    </row>
    <row r="5" spans="2:8" ht="15">
      <c r="B5" s="291" t="s">
        <v>88</v>
      </c>
      <c r="C5" s="291"/>
      <c r="D5" s="127"/>
      <c r="E5" s="127"/>
      <c r="F5" s="127"/>
      <c r="G5" s="127"/>
      <c r="H5" s="127"/>
    </row>
    <row r="6" spans="2:13" ht="18">
      <c r="B6" s="171" t="s">
        <v>89</v>
      </c>
      <c r="C6" s="172"/>
      <c r="D6" s="157"/>
      <c r="E6" s="157"/>
      <c r="F6" s="157"/>
      <c r="G6" s="157"/>
      <c r="H6" s="158"/>
      <c r="I6" s="4"/>
      <c r="J6" s="4"/>
      <c r="K6" s="4"/>
      <c r="L6" s="4"/>
      <c r="M6" s="4"/>
    </row>
    <row r="7" spans="2:14" ht="23.25" customHeight="1">
      <c r="B7" s="159" t="s">
        <v>2</v>
      </c>
      <c r="C7" s="57" t="s">
        <v>53</v>
      </c>
      <c r="D7" s="173" t="s">
        <v>54</v>
      </c>
      <c r="E7" s="174"/>
      <c r="F7" s="57" t="s">
        <v>55</v>
      </c>
      <c r="G7" s="173" t="s">
        <v>84</v>
      </c>
      <c r="H7" s="173" t="s">
        <v>56</v>
      </c>
      <c r="I7" s="12"/>
      <c r="J7" s="12"/>
      <c r="K7" s="12"/>
      <c r="L7" s="12"/>
      <c r="M7" s="12"/>
      <c r="N7" s="24"/>
    </row>
    <row r="8" spans="2:14" ht="24.75">
      <c r="B8" s="160" t="s">
        <v>3</v>
      </c>
      <c r="C8" s="175">
        <v>782</v>
      </c>
      <c r="D8" s="372">
        <v>35</v>
      </c>
      <c r="E8" s="176"/>
      <c r="F8" s="177">
        <v>882</v>
      </c>
      <c r="G8" s="178">
        <v>10000</v>
      </c>
      <c r="H8" s="179">
        <f>SUM(C8/G8)*100</f>
        <v>7.82</v>
      </c>
      <c r="I8" s="13"/>
      <c r="J8" s="13"/>
      <c r="K8" s="25"/>
      <c r="L8" s="25"/>
      <c r="M8" s="25"/>
      <c r="N8" s="22"/>
    </row>
    <row r="9" spans="2:14" ht="24.75">
      <c r="B9" s="161" t="s">
        <v>4</v>
      </c>
      <c r="C9" s="175">
        <v>1202</v>
      </c>
      <c r="D9" s="373">
        <v>31</v>
      </c>
      <c r="E9" s="176"/>
      <c r="F9" s="177">
        <v>3245</v>
      </c>
      <c r="G9" s="180">
        <v>5000</v>
      </c>
      <c r="H9" s="179">
        <f aca="true" t="shared" si="0" ref="H9:H36">SUM(C9/G9)*100</f>
        <v>24.04</v>
      </c>
      <c r="I9" s="13"/>
      <c r="J9" s="13"/>
      <c r="K9" s="25"/>
      <c r="L9" s="25"/>
      <c r="M9" s="25"/>
      <c r="N9" s="22"/>
    </row>
    <row r="10" spans="2:14" ht="24.75">
      <c r="B10" s="160" t="s">
        <v>5</v>
      </c>
      <c r="C10" s="175">
        <v>574</v>
      </c>
      <c r="D10" s="373">
        <v>15</v>
      </c>
      <c r="E10" s="176"/>
      <c r="F10" s="177">
        <v>1058</v>
      </c>
      <c r="G10" s="180">
        <v>5000</v>
      </c>
      <c r="H10" s="179">
        <f t="shared" si="0"/>
        <v>11.48</v>
      </c>
      <c r="I10" s="14"/>
      <c r="J10" s="14" t="s">
        <v>32</v>
      </c>
      <c r="K10" s="25"/>
      <c r="L10" s="25"/>
      <c r="M10" s="25"/>
      <c r="N10" s="23"/>
    </row>
    <row r="11" spans="2:14" ht="24.75">
      <c r="B11" s="160" t="s">
        <v>6</v>
      </c>
      <c r="C11" s="175">
        <v>977</v>
      </c>
      <c r="D11" s="373">
        <v>25</v>
      </c>
      <c r="E11" s="176"/>
      <c r="F11" s="177">
        <v>2168</v>
      </c>
      <c r="G11" s="180">
        <v>5000</v>
      </c>
      <c r="H11" s="179">
        <f t="shared" si="0"/>
        <v>19.54</v>
      </c>
      <c r="I11" s="13"/>
      <c r="J11" s="13"/>
      <c r="K11" s="13"/>
      <c r="L11" s="13"/>
      <c r="M11" s="13"/>
      <c r="N11" s="22"/>
    </row>
    <row r="12" spans="2:16" ht="25.5" thickBot="1">
      <c r="B12" s="181" t="s">
        <v>0</v>
      </c>
      <c r="C12" s="182">
        <f>SUM(C8:C11)</f>
        <v>3535</v>
      </c>
      <c r="D12" s="374">
        <f>SUM(D8:D11)</f>
        <v>106</v>
      </c>
      <c r="E12" s="182">
        <f>SUM(E8:E11)</f>
        <v>0</v>
      </c>
      <c r="F12" s="182">
        <f>SUM(F8:F11)</f>
        <v>7353</v>
      </c>
      <c r="G12" s="183">
        <f>SUM(G8:G11)</f>
        <v>25000</v>
      </c>
      <c r="H12" s="184">
        <f t="shared" si="0"/>
        <v>14.14</v>
      </c>
      <c r="I12" s="15"/>
      <c r="J12" s="15"/>
      <c r="K12" s="15"/>
      <c r="L12" s="15"/>
      <c r="M12" s="15"/>
      <c r="N12" s="26"/>
      <c r="O12" s="5"/>
      <c r="P12" s="5"/>
    </row>
    <row r="13" spans="2:14" ht="24" customHeight="1">
      <c r="B13" s="185" t="s">
        <v>90</v>
      </c>
      <c r="C13" s="138"/>
      <c r="D13" s="375"/>
      <c r="E13" s="158"/>
      <c r="F13" s="162"/>
      <c r="G13" s="180"/>
      <c r="H13" s="163"/>
      <c r="I13" s="16"/>
      <c r="J13" s="16"/>
      <c r="K13" s="16"/>
      <c r="L13" s="16"/>
      <c r="M13" s="16"/>
      <c r="N13" s="27"/>
    </row>
    <row r="14" spans="2:15" ht="24.75">
      <c r="B14" s="160" t="s">
        <v>7</v>
      </c>
      <c r="C14" s="175">
        <v>3777</v>
      </c>
      <c r="D14" s="373">
        <v>114</v>
      </c>
      <c r="E14" s="186"/>
      <c r="F14" s="187">
        <v>4952</v>
      </c>
      <c r="G14" s="180">
        <v>19900</v>
      </c>
      <c r="H14" s="179">
        <f t="shared" si="0"/>
        <v>18.979899497487438</v>
      </c>
      <c r="I14" s="17"/>
      <c r="J14" s="17"/>
      <c r="K14" s="17"/>
      <c r="L14" s="17"/>
      <c r="M14" s="17"/>
      <c r="N14" s="22"/>
      <c r="O14" s="6"/>
    </row>
    <row r="15" spans="2:15" ht="24.75">
      <c r="B15" s="160" t="s">
        <v>8</v>
      </c>
      <c r="C15" s="175">
        <v>2239</v>
      </c>
      <c r="D15" s="373">
        <v>75</v>
      </c>
      <c r="E15" s="188"/>
      <c r="F15" s="187">
        <v>2336</v>
      </c>
      <c r="G15" s="180">
        <v>11660</v>
      </c>
      <c r="H15" s="179">
        <f t="shared" si="0"/>
        <v>19.202401372212694</v>
      </c>
      <c r="I15" s="17"/>
      <c r="J15" s="17"/>
      <c r="K15" s="17"/>
      <c r="L15" s="17"/>
      <c r="M15" s="17"/>
      <c r="N15" s="22"/>
      <c r="O15" s="6"/>
    </row>
    <row r="16" spans="2:15" ht="24.75">
      <c r="B16" s="189" t="s">
        <v>0</v>
      </c>
      <c r="C16" s="182">
        <f>SUM(C14:C15)</f>
        <v>6016</v>
      </c>
      <c r="D16" s="374">
        <f>SUM(D14:D15)</f>
        <v>189</v>
      </c>
      <c r="E16" s="182">
        <f>SUM(E14:E15)</f>
        <v>0</v>
      </c>
      <c r="F16" s="182">
        <f>SUM(F14:F15)</f>
        <v>7288</v>
      </c>
      <c r="G16" s="183">
        <f>SUM(G14:G15)</f>
        <v>31560</v>
      </c>
      <c r="H16" s="184">
        <f t="shared" si="0"/>
        <v>19.062103929024083</v>
      </c>
      <c r="I16" s="11"/>
      <c r="J16" s="11"/>
      <c r="K16" s="11"/>
      <c r="L16" s="11"/>
      <c r="M16" s="11"/>
      <c r="N16" s="22"/>
      <c r="O16" s="6"/>
    </row>
    <row r="17" spans="2:15" ht="15">
      <c r="B17" s="190" t="s">
        <v>91</v>
      </c>
      <c r="C17" s="191"/>
      <c r="D17" s="376"/>
      <c r="E17" s="192"/>
      <c r="F17" s="193"/>
      <c r="G17" s="180"/>
      <c r="H17" s="194"/>
      <c r="I17" s="18" t="s">
        <v>32</v>
      </c>
      <c r="J17" s="18"/>
      <c r="K17" s="18"/>
      <c r="L17" s="18"/>
      <c r="M17" s="18"/>
      <c r="N17" s="28"/>
      <c r="O17" s="6"/>
    </row>
    <row r="18" spans="2:15" ht="24.75">
      <c r="B18" s="42" t="s">
        <v>9</v>
      </c>
      <c r="C18" s="175">
        <v>125</v>
      </c>
      <c r="D18" s="373">
        <v>1</v>
      </c>
      <c r="E18" s="195"/>
      <c r="F18" s="245">
        <v>125</v>
      </c>
      <c r="G18" s="180">
        <v>6100</v>
      </c>
      <c r="H18" s="179">
        <f t="shared" si="0"/>
        <v>2.0491803278688523</v>
      </c>
      <c r="I18" s="18"/>
      <c r="J18" s="18"/>
      <c r="K18" s="18"/>
      <c r="L18" s="18"/>
      <c r="M18" s="18"/>
      <c r="N18" s="22"/>
      <c r="O18" s="6"/>
    </row>
    <row r="19" spans="2:15" ht="24.75">
      <c r="B19" s="126" t="s">
        <v>10</v>
      </c>
      <c r="C19" s="175">
        <v>1066</v>
      </c>
      <c r="D19" s="373">
        <v>144</v>
      </c>
      <c r="E19" s="196"/>
      <c r="F19" s="187">
        <v>1858</v>
      </c>
      <c r="G19" s="180">
        <v>900</v>
      </c>
      <c r="H19" s="179">
        <f t="shared" si="0"/>
        <v>118.44444444444444</v>
      </c>
      <c r="I19" s="19"/>
      <c r="J19" s="19"/>
      <c r="K19" s="29"/>
      <c r="L19" s="29"/>
      <c r="M19" s="29"/>
      <c r="N19" s="22"/>
      <c r="O19" s="6"/>
    </row>
    <row r="20" spans="2:15" ht="24.75">
      <c r="B20" s="164" t="s">
        <v>11</v>
      </c>
      <c r="C20" s="175">
        <v>666</v>
      </c>
      <c r="D20" s="373">
        <v>32</v>
      </c>
      <c r="E20" s="165"/>
      <c r="F20" s="113">
        <v>701</v>
      </c>
      <c r="G20" s="180">
        <v>1500</v>
      </c>
      <c r="H20" s="179">
        <f t="shared" si="0"/>
        <v>44.4</v>
      </c>
      <c r="I20" s="20"/>
      <c r="J20" s="20"/>
      <c r="K20" s="20"/>
      <c r="L20" s="20"/>
      <c r="M20" s="20"/>
      <c r="N20" s="22"/>
      <c r="O20" s="6"/>
    </row>
    <row r="21" spans="2:15" ht="24.75">
      <c r="B21" s="189" t="s">
        <v>0</v>
      </c>
      <c r="C21" s="182">
        <f>SUM(C18:C20)</f>
        <v>1857</v>
      </c>
      <c r="D21" s="374">
        <f>SUM(D18:D20)</f>
        <v>177</v>
      </c>
      <c r="E21" s="182">
        <f>SUM(E18:E20)</f>
        <v>0</v>
      </c>
      <c r="F21" s="182">
        <f>SUM(F18:F20)</f>
        <v>2684</v>
      </c>
      <c r="G21" s="183">
        <f>SUM(G18:G20)</f>
        <v>8500</v>
      </c>
      <c r="H21" s="184">
        <f t="shared" si="0"/>
        <v>21.847058823529412</v>
      </c>
      <c r="I21" s="11"/>
      <c r="J21" s="11"/>
      <c r="K21" s="11"/>
      <c r="L21" s="11"/>
      <c r="M21" s="11"/>
      <c r="N21" s="22"/>
      <c r="O21" s="6"/>
    </row>
    <row r="22" spans="2:15" ht="24.75">
      <c r="B22" s="190" t="s">
        <v>92</v>
      </c>
      <c r="C22" s="175"/>
      <c r="D22" s="373"/>
      <c r="E22" s="200"/>
      <c r="F22" s="187"/>
      <c r="G22" s="180"/>
      <c r="H22" s="201"/>
      <c r="I22" s="11"/>
      <c r="J22" s="11"/>
      <c r="K22" s="11"/>
      <c r="L22" s="11"/>
      <c r="M22" s="11"/>
      <c r="N22" s="22"/>
      <c r="O22" s="6"/>
    </row>
    <row r="23" spans="2:15" ht="24.75">
      <c r="B23" s="166" t="s">
        <v>12</v>
      </c>
      <c r="C23" s="175">
        <v>709</v>
      </c>
      <c r="D23" s="373">
        <v>58</v>
      </c>
      <c r="E23" s="200"/>
      <c r="F23" s="187">
        <v>709</v>
      </c>
      <c r="G23" s="180">
        <v>27000</v>
      </c>
      <c r="H23" s="179">
        <f t="shared" si="0"/>
        <v>2.6259259259259258</v>
      </c>
      <c r="I23" s="11"/>
      <c r="J23" s="11"/>
      <c r="K23" s="11"/>
      <c r="L23" s="11"/>
      <c r="M23" s="11"/>
      <c r="N23" s="22"/>
      <c r="O23" s="6"/>
    </row>
    <row r="24" spans="2:15" ht="24.75">
      <c r="B24" s="166" t="s">
        <v>13</v>
      </c>
      <c r="C24" s="175">
        <v>372</v>
      </c>
      <c r="D24" s="373">
        <v>9</v>
      </c>
      <c r="E24" s="200"/>
      <c r="F24" s="187">
        <v>372</v>
      </c>
      <c r="G24" s="180">
        <v>25900</v>
      </c>
      <c r="H24" s="179">
        <f t="shared" si="0"/>
        <v>1.4362934362934363</v>
      </c>
      <c r="I24" s="11"/>
      <c r="J24" s="11"/>
      <c r="K24" s="11"/>
      <c r="L24" s="11"/>
      <c r="M24" s="11"/>
      <c r="N24" s="22"/>
      <c r="O24" s="6"/>
    </row>
    <row r="25" spans="2:15" ht="24.75">
      <c r="B25" s="166" t="s">
        <v>14</v>
      </c>
      <c r="C25" s="292">
        <v>990</v>
      </c>
      <c r="D25" s="377">
        <v>26</v>
      </c>
      <c r="E25" s="293"/>
      <c r="F25" s="294">
        <v>1017</v>
      </c>
      <c r="G25" s="180">
        <v>4100</v>
      </c>
      <c r="H25" s="179">
        <f t="shared" si="0"/>
        <v>24.146341463414632</v>
      </c>
      <c r="I25" s="11"/>
      <c r="J25" s="11"/>
      <c r="K25" s="11"/>
      <c r="L25" s="11"/>
      <c r="M25" s="11"/>
      <c r="N25" s="22"/>
      <c r="O25" s="6"/>
    </row>
    <row r="26" spans="2:15" ht="24.75">
      <c r="B26" s="189" t="s">
        <v>0</v>
      </c>
      <c r="C26" s="198">
        <f>SUM(C23:C25)</f>
        <v>2071</v>
      </c>
      <c r="D26" s="378">
        <f>SUM(D23:D25)</f>
        <v>93</v>
      </c>
      <c r="E26" s="197"/>
      <c r="F26" s="198">
        <f>SUM(F23:F25)</f>
        <v>2098</v>
      </c>
      <c r="G26" s="183">
        <f>SUM(G23:G25)</f>
        <v>57000</v>
      </c>
      <c r="H26" s="184">
        <f t="shared" si="0"/>
        <v>3.6333333333333337</v>
      </c>
      <c r="I26" s="11"/>
      <c r="J26" s="11"/>
      <c r="K26" s="11"/>
      <c r="L26" s="11"/>
      <c r="M26" s="11"/>
      <c r="N26" s="22"/>
      <c r="O26" s="6"/>
    </row>
    <row r="27" spans="2:15" ht="24.75">
      <c r="B27" s="190" t="s">
        <v>93</v>
      </c>
      <c r="C27" s="175"/>
      <c r="D27" s="373"/>
      <c r="E27" s="200"/>
      <c r="F27" s="187"/>
      <c r="G27" s="180"/>
      <c r="H27" s="201"/>
      <c r="I27" s="11"/>
      <c r="J27" s="11"/>
      <c r="K27" s="11" t="s">
        <v>32</v>
      </c>
      <c r="L27" s="11"/>
      <c r="M27" s="11"/>
      <c r="N27" s="22"/>
      <c r="O27" s="6"/>
    </row>
    <row r="28" spans="2:15" ht="24.75">
      <c r="B28" s="166" t="s">
        <v>15</v>
      </c>
      <c r="C28" s="175">
        <v>651</v>
      </c>
      <c r="D28" s="373">
        <v>21</v>
      </c>
      <c r="E28" s="200"/>
      <c r="F28" s="187">
        <v>941</v>
      </c>
      <c r="G28" s="180">
        <v>7150</v>
      </c>
      <c r="H28" s="179">
        <f t="shared" si="0"/>
        <v>9.104895104895105</v>
      </c>
      <c r="I28" s="11"/>
      <c r="J28" s="11"/>
      <c r="K28" s="11"/>
      <c r="L28" s="11"/>
      <c r="M28" s="11"/>
      <c r="N28" s="22"/>
      <c r="O28" s="6"/>
    </row>
    <row r="29" spans="2:15" ht="24.75">
      <c r="B29" s="166" t="s">
        <v>83</v>
      </c>
      <c r="C29" s="175">
        <v>2191</v>
      </c>
      <c r="D29" s="373">
        <v>9</v>
      </c>
      <c r="E29" s="200"/>
      <c r="F29" s="187">
        <v>3439</v>
      </c>
      <c r="G29" s="180">
        <v>4050</v>
      </c>
      <c r="H29" s="179">
        <f t="shared" si="0"/>
        <v>54.09876543209876</v>
      </c>
      <c r="I29" s="11"/>
      <c r="J29" s="11"/>
      <c r="K29" s="11"/>
      <c r="L29" s="11"/>
      <c r="M29" s="11"/>
      <c r="N29" s="22"/>
      <c r="O29" s="6"/>
    </row>
    <row r="30" spans="2:15" ht="24.75">
      <c r="B30" s="189" t="s">
        <v>0</v>
      </c>
      <c r="C30" s="182">
        <f>SUM(C28:C29)</f>
        <v>2842</v>
      </c>
      <c r="D30" s="374">
        <f>SUM(D28:D29)</f>
        <v>30</v>
      </c>
      <c r="E30" s="182">
        <f>SUM(E28:E29)</f>
        <v>0</v>
      </c>
      <c r="F30" s="182">
        <f>SUM(F28:F29)</f>
        <v>4380</v>
      </c>
      <c r="G30" s="183">
        <f>SUM(G28:G29)</f>
        <v>11200</v>
      </c>
      <c r="H30" s="184">
        <f t="shared" si="0"/>
        <v>25.374999999999996</v>
      </c>
      <c r="I30" s="11"/>
      <c r="J30" s="11"/>
      <c r="K30" s="11"/>
      <c r="L30" s="11"/>
      <c r="M30" s="11"/>
      <c r="N30" s="22"/>
      <c r="O30" s="6"/>
    </row>
    <row r="31" spans="2:15" ht="24.75">
      <c r="B31" s="190" t="s">
        <v>94</v>
      </c>
      <c r="C31" s="175"/>
      <c r="D31" s="373"/>
      <c r="E31" s="200"/>
      <c r="F31" s="187"/>
      <c r="G31" s="180"/>
      <c r="H31" s="201"/>
      <c r="I31" s="11"/>
      <c r="J31" s="11"/>
      <c r="K31" s="11"/>
      <c r="L31" s="11"/>
      <c r="M31" s="11"/>
      <c r="N31" s="22"/>
      <c r="O31" s="6"/>
    </row>
    <row r="32" spans="2:15" ht="24.75">
      <c r="B32" s="166" t="s">
        <v>16</v>
      </c>
      <c r="C32" s="180">
        <v>165</v>
      </c>
      <c r="D32" s="379">
        <v>4</v>
      </c>
      <c r="E32" s="180"/>
      <c r="F32" s="180">
        <v>240</v>
      </c>
      <c r="G32" s="180">
        <v>2100</v>
      </c>
      <c r="H32" s="179">
        <f t="shared" si="0"/>
        <v>7.857142857142857</v>
      </c>
      <c r="I32" s="11"/>
      <c r="J32" s="11"/>
      <c r="K32" s="11"/>
      <c r="L32" s="11"/>
      <c r="M32" s="11"/>
      <c r="N32" s="22"/>
      <c r="O32" s="6"/>
    </row>
    <row r="33" spans="2:15" ht="24.75">
      <c r="B33" s="166" t="s">
        <v>17</v>
      </c>
      <c r="C33" s="180">
        <v>1200</v>
      </c>
      <c r="D33" s="379">
        <v>25</v>
      </c>
      <c r="E33" s="180"/>
      <c r="F33" s="180">
        <v>3299</v>
      </c>
      <c r="G33" s="180">
        <v>3000</v>
      </c>
      <c r="H33" s="179">
        <f t="shared" si="0"/>
        <v>40</v>
      </c>
      <c r="I33" s="11"/>
      <c r="J33" s="11"/>
      <c r="K33" s="11"/>
      <c r="L33" s="11"/>
      <c r="M33" s="11"/>
      <c r="N33" s="22"/>
      <c r="O33" s="6"/>
    </row>
    <row r="34" spans="2:15" ht="24.75">
      <c r="B34" s="166" t="s">
        <v>18</v>
      </c>
      <c r="C34" s="180"/>
      <c r="D34" s="379"/>
      <c r="E34" s="180"/>
      <c r="F34" s="180"/>
      <c r="G34" s="180">
        <v>820</v>
      </c>
      <c r="H34" s="179">
        <f t="shared" si="0"/>
        <v>0</v>
      </c>
      <c r="I34" s="11"/>
      <c r="J34" s="11"/>
      <c r="K34" s="11"/>
      <c r="L34" s="11"/>
      <c r="M34" s="11"/>
      <c r="N34" s="22"/>
      <c r="O34" s="6"/>
    </row>
    <row r="35" spans="2:15" ht="24.75">
      <c r="B35" s="166" t="s">
        <v>19</v>
      </c>
      <c r="C35" s="180"/>
      <c r="D35" s="379"/>
      <c r="E35" s="180"/>
      <c r="F35" s="180"/>
      <c r="G35" s="180"/>
      <c r="H35" s="179"/>
      <c r="I35" s="11"/>
      <c r="J35" s="11"/>
      <c r="K35" s="11"/>
      <c r="L35" s="11"/>
      <c r="M35" s="11"/>
      <c r="N35" s="22"/>
      <c r="O35" s="6"/>
    </row>
    <row r="36" spans="2:15" ht="24.75">
      <c r="B36" s="189" t="s">
        <v>0</v>
      </c>
      <c r="C36" s="183">
        <f>SUM(C32:C35)</f>
        <v>1365</v>
      </c>
      <c r="D36" s="380">
        <f>SUM(D32:D35)</f>
        <v>29</v>
      </c>
      <c r="E36" s="183">
        <f>SUM(E32:E35)</f>
        <v>0</v>
      </c>
      <c r="F36" s="183">
        <f>SUM(F32:F35)</f>
        <v>3539</v>
      </c>
      <c r="G36" s="183">
        <f>SUM(G31:G35)</f>
        <v>5920</v>
      </c>
      <c r="H36" s="184">
        <f t="shared" si="0"/>
        <v>23.05743243243243</v>
      </c>
      <c r="I36" s="11"/>
      <c r="J36" s="11"/>
      <c r="K36" s="11"/>
      <c r="L36" s="11"/>
      <c r="M36" s="11"/>
      <c r="N36" s="22"/>
      <c r="O36" s="6"/>
    </row>
    <row r="37" spans="2:15" ht="24.75">
      <c r="B37" s="190" t="s">
        <v>95</v>
      </c>
      <c r="C37" s="175"/>
      <c r="D37" s="373"/>
      <c r="E37" s="200"/>
      <c r="F37" s="187"/>
      <c r="G37" s="180"/>
      <c r="H37" s="201"/>
      <c r="I37" s="11"/>
      <c r="J37" s="11"/>
      <c r="K37" s="11"/>
      <c r="L37" s="11"/>
      <c r="M37" s="11"/>
      <c r="N37" s="22"/>
      <c r="O37" s="6"/>
    </row>
    <row r="38" spans="2:15" ht="24.75">
      <c r="B38" s="166" t="s">
        <v>20</v>
      </c>
      <c r="C38" s="354">
        <v>544</v>
      </c>
      <c r="D38" s="354">
        <v>15</v>
      </c>
      <c r="E38" s="354"/>
      <c r="F38" s="354">
        <v>544</v>
      </c>
      <c r="G38" s="180">
        <v>2400</v>
      </c>
      <c r="H38" s="179">
        <f>SUM(C41/G38)*100</f>
        <v>13.041666666666666</v>
      </c>
      <c r="I38" s="11"/>
      <c r="J38" s="11"/>
      <c r="K38" s="11"/>
      <c r="L38" s="11"/>
      <c r="M38" s="11"/>
      <c r="N38" s="22"/>
      <c r="O38" s="6"/>
    </row>
    <row r="39" spans="2:15" ht="24.75">
      <c r="B39" s="166" t="s">
        <v>21</v>
      </c>
      <c r="C39" s="175">
        <v>1096</v>
      </c>
      <c r="D39" s="373">
        <v>23</v>
      </c>
      <c r="E39" s="200"/>
      <c r="F39" s="187">
        <v>1138</v>
      </c>
      <c r="G39" s="180">
        <v>6000</v>
      </c>
      <c r="H39" s="179">
        <f>SUM(C39/G39)*100</f>
        <v>18.266666666666666</v>
      </c>
      <c r="I39" s="35"/>
      <c r="J39" s="34"/>
      <c r="K39" s="11"/>
      <c r="L39" s="11"/>
      <c r="M39" s="11"/>
      <c r="N39" s="22"/>
      <c r="O39" s="6"/>
    </row>
    <row r="40" spans="2:15" ht="24.75">
      <c r="B40" s="166" t="s">
        <v>22</v>
      </c>
      <c r="C40" s="175">
        <v>126</v>
      </c>
      <c r="D40" s="373">
        <v>5</v>
      </c>
      <c r="E40" s="200"/>
      <c r="F40" s="187">
        <v>126</v>
      </c>
      <c r="G40" s="180">
        <v>1700</v>
      </c>
      <c r="H40" s="179">
        <f>SUM(C40/G40)*100</f>
        <v>7.411764705882352</v>
      </c>
      <c r="I40" s="35"/>
      <c r="J40" s="34"/>
      <c r="K40" s="11"/>
      <c r="L40" s="11"/>
      <c r="M40" s="11"/>
      <c r="N40" s="22"/>
      <c r="O40" s="6"/>
    </row>
    <row r="41" spans="2:15" ht="24.75">
      <c r="B41" s="166" t="s">
        <v>23</v>
      </c>
      <c r="C41" s="175">
        <v>313</v>
      </c>
      <c r="D41" s="373">
        <v>7</v>
      </c>
      <c r="E41" s="200"/>
      <c r="F41" s="187">
        <v>695</v>
      </c>
      <c r="G41" s="180">
        <v>1100</v>
      </c>
      <c r="H41" s="179">
        <f>SUM(C41/G41)*100</f>
        <v>28.454545454545453</v>
      </c>
      <c r="I41" s="35"/>
      <c r="J41" s="34"/>
      <c r="K41" s="11"/>
      <c r="L41" s="11"/>
      <c r="M41" s="11"/>
      <c r="N41" s="22"/>
      <c r="O41" s="6"/>
    </row>
    <row r="42" spans="2:15" ht="24.75">
      <c r="B42" s="166" t="s">
        <v>24</v>
      </c>
      <c r="C42" s="175">
        <v>507</v>
      </c>
      <c r="D42" s="373">
        <v>13</v>
      </c>
      <c r="E42" s="200"/>
      <c r="F42" s="187">
        <v>507</v>
      </c>
      <c r="G42" s="180">
        <v>2000</v>
      </c>
      <c r="H42" s="179">
        <f>SUM(C42/G42)*100</f>
        <v>25.35</v>
      </c>
      <c r="I42" s="35"/>
      <c r="J42" s="34"/>
      <c r="K42" s="11"/>
      <c r="L42" s="11"/>
      <c r="M42" s="11"/>
      <c r="N42" s="22"/>
      <c r="O42" s="6"/>
    </row>
    <row r="43" spans="2:15" ht="24.75">
      <c r="B43" s="189" t="s">
        <v>0</v>
      </c>
      <c r="C43" s="182">
        <f>SUM(C39:C42)</f>
        <v>2042</v>
      </c>
      <c r="D43" s="374">
        <f>SUM(D39:D42)</f>
        <v>48</v>
      </c>
      <c r="E43" s="197"/>
      <c r="F43" s="182">
        <f>SUM(F39:F42)</f>
        <v>2466</v>
      </c>
      <c r="G43" s="183">
        <f>SUM(G38:G42)</f>
        <v>13200</v>
      </c>
      <c r="H43" s="199">
        <f>SUM(F43/G43)*100</f>
        <v>18.681818181818183</v>
      </c>
      <c r="I43" s="35"/>
      <c r="J43" s="34"/>
      <c r="K43" s="11"/>
      <c r="L43" s="11"/>
      <c r="M43" s="11"/>
      <c r="N43" s="22"/>
      <c r="O43" s="6"/>
    </row>
    <row r="44" spans="2:15" ht="24.75">
      <c r="B44" s="190" t="s">
        <v>96</v>
      </c>
      <c r="C44" s="175"/>
      <c r="D44" s="373"/>
      <c r="E44" s="200"/>
      <c r="F44" s="187"/>
      <c r="G44" s="180"/>
      <c r="H44" s="201"/>
      <c r="I44" s="35"/>
      <c r="J44" s="34"/>
      <c r="K44" s="11"/>
      <c r="L44" s="11"/>
      <c r="M44" s="11"/>
      <c r="N44" s="22"/>
      <c r="O44" s="6"/>
    </row>
    <row r="45" spans="2:15" ht="29.25" customHeight="1">
      <c r="B45" s="167" t="s">
        <v>29</v>
      </c>
      <c r="C45" s="175">
        <v>2442</v>
      </c>
      <c r="D45" s="373">
        <v>43</v>
      </c>
      <c r="E45" s="192"/>
      <c r="F45" s="245">
        <v>5686</v>
      </c>
      <c r="G45" s="180">
        <v>6500</v>
      </c>
      <c r="H45" s="179">
        <f aca="true" t="shared" si="1" ref="H45:H52">SUM(C45/G45)*100</f>
        <v>37.56923076923077</v>
      </c>
      <c r="I45" s="35"/>
      <c r="J45" s="34"/>
      <c r="K45" s="11"/>
      <c r="L45" s="18"/>
      <c r="M45" s="18"/>
      <c r="N45" s="22"/>
      <c r="O45" s="6"/>
    </row>
    <row r="46" spans="2:15" ht="27" customHeight="1">
      <c r="B46" s="167" t="s">
        <v>25</v>
      </c>
      <c r="C46" s="175">
        <v>2300</v>
      </c>
      <c r="D46" s="373">
        <v>40</v>
      </c>
      <c r="E46" s="192"/>
      <c r="F46" s="245">
        <v>5905</v>
      </c>
      <c r="G46" s="180">
        <v>1900</v>
      </c>
      <c r="H46" s="179">
        <f t="shared" si="1"/>
        <v>121.05263157894737</v>
      </c>
      <c r="I46" s="35"/>
      <c r="J46" s="34"/>
      <c r="K46" s="11"/>
      <c r="L46" s="18"/>
      <c r="M46" s="18"/>
      <c r="N46" s="22"/>
      <c r="O46" s="6"/>
    </row>
    <row r="47" spans="2:15" ht="24.75">
      <c r="B47" s="167" t="s">
        <v>26</v>
      </c>
      <c r="C47" s="175">
        <v>2344</v>
      </c>
      <c r="D47" s="373">
        <v>25</v>
      </c>
      <c r="E47" s="196"/>
      <c r="F47" s="187">
        <v>7450</v>
      </c>
      <c r="G47" s="180">
        <v>4000</v>
      </c>
      <c r="H47" s="179">
        <f t="shared" si="1"/>
        <v>58.599999999999994</v>
      </c>
      <c r="I47" s="36"/>
      <c r="J47" s="34"/>
      <c r="K47" s="11"/>
      <c r="L47" s="29"/>
      <c r="M47" s="29"/>
      <c r="N47" s="22"/>
      <c r="O47" s="6"/>
    </row>
    <row r="48" spans="2:15" ht="24.75">
      <c r="B48" s="167" t="s">
        <v>27</v>
      </c>
      <c r="C48" s="175">
        <v>446</v>
      </c>
      <c r="D48" s="373">
        <v>3</v>
      </c>
      <c r="E48" s="165"/>
      <c r="F48" s="265">
        <v>765</v>
      </c>
      <c r="G48" s="180">
        <v>1800</v>
      </c>
      <c r="H48" s="179">
        <f t="shared" si="1"/>
        <v>24.77777777777778</v>
      </c>
      <c r="I48" s="20"/>
      <c r="J48" s="20"/>
      <c r="K48" s="20"/>
      <c r="L48" s="20"/>
      <c r="M48" s="20"/>
      <c r="N48" s="22"/>
      <c r="O48" s="6"/>
    </row>
    <row r="49" spans="2:15" ht="24.75">
      <c r="B49" s="168" t="s">
        <v>42</v>
      </c>
      <c r="C49" s="175">
        <v>82</v>
      </c>
      <c r="D49" s="373">
        <v>9</v>
      </c>
      <c r="E49" s="165"/>
      <c r="F49" s="113">
        <v>220</v>
      </c>
      <c r="G49" s="180">
        <v>3137</v>
      </c>
      <c r="H49" s="179">
        <f t="shared" si="1"/>
        <v>2.6139623844437363</v>
      </c>
      <c r="I49" s="20"/>
      <c r="J49" s="20"/>
      <c r="K49" s="20"/>
      <c r="L49" s="20"/>
      <c r="M49" s="20"/>
      <c r="N49" s="22"/>
      <c r="O49" s="6"/>
    </row>
    <row r="50" spans="2:15" s="39" customFormat="1" ht="24.75">
      <c r="B50" s="168" t="s">
        <v>43</v>
      </c>
      <c r="C50" s="175">
        <v>165</v>
      </c>
      <c r="D50" s="373">
        <v>8</v>
      </c>
      <c r="E50" s="165"/>
      <c r="F50" s="113">
        <v>320</v>
      </c>
      <c r="G50" s="180">
        <v>1300</v>
      </c>
      <c r="H50" s="179">
        <f t="shared" si="1"/>
        <v>12.692307692307692</v>
      </c>
      <c r="I50" s="20"/>
      <c r="J50" s="20"/>
      <c r="K50" s="20"/>
      <c r="L50" s="20"/>
      <c r="M50" s="20"/>
      <c r="N50" s="22"/>
      <c r="O50" s="6"/>
    </row>
    <row r="51" spans="2:15" ht="24.75">
      <c r="B51" s="168" t="s">
        <v>28</v>
      </c>
      <c r="C51" s="175">
        <v>118</v>
      </c>
      <c r="D51" s="373">
        <v>4</v>
      </c>
      <c r="E51" s="165"/>
      <c r="F51" s="113">
        <v>185</v>
      </c>
      <c r="G51" s="180">
        <v>648</v>
      </c>
      <c r="H51" s="179">
        <f t="shared" si="1"/>
        <v>18.209876543209877</v>
      </c>
      <c r="I51" s="20"/>
      <c r="J51" s="20"/>
      <c r="K51" s="20"/>
      <c r="L51" s="20"/>
      <c r="M51" s="20"/>
      <c r="N51" s="22"/>
      <c r="O51" s="6"/>
    </row>
    <row r="52" spans="2:15" ht="24.75">
      <c r="B52" s="189" t="s">
        <v>0</v>
      </c>
      <c r="C52" s="182">
        <f>SUM(C45:C51)</f>
        <v>7897</v>
      </c>
      <c r="D52" s="374">
        <f>SUM(D45:D51)</f>
        <v>132</v>
      </c>
      <c r="E52" s="182">
        <f>SUM(E45:E51)</f>
        <v>0</v>
      </c>
      <c r="F52" s="182">
        <f>SUM(F45:F51)</f>
        <v>20531</v>
      </c>
      <c r="G52" s="183">
        <f>SUM(G44:G51)</f>
        <v>19285</v>
      </c>
      <c r="H52" s="184">
        <f t="shared" si="1"/>
        <v>40.94892403422349</v>
      </c>
      <c r="I52" s="11"/>
      <c r="J52" s="11"/>
      <c r="K52" s="11"/>
      <c r="L52" s="11"/>
      <c r="M52" s="11"/>
      <c r="N52" s="22"/>
      <c r="O52" s="6"/>
    </row>
    <row r="53" spans="2:15" ht="24" customHeight="1">
      <c r="B53" s="202" t="s">
        <v>1</v>
      </c>
      <c r="C53" s="169">
        <f>SUM(C52+C43+C36+C30+C26+C21+C16+C12)</f>
        <v>27625</v>
      </c>
      <c r="D53" s="381">
        <f>SUM(D52+D43+D36+D30+D26+D21+D16+D12)</f>
        <v>804</v>
      </c>
      <c r="E53" s="169">
        <f>SUM(E52+E43+E36+E30+E26+E21+E16+E12)</f>
        <v>0</v>
      </c>
      <c r="F53" s="169">
        <f>SUM(F52+F43+F36+F30+F26+F21+F16+F12)</f>
        <v>50339</v>
      </c>
      <c r="G53" s="203">
        <f>SUM(G52+G43+G36+G30+G26+G21+G16+G12)</f>
        <v>171665</v>
      </c>
      <c r="H53" s="204">
        <f>SUM(C53/G53)*100</f>
        <v>16.092389246497536</v>
      </c>
      <c r="I53" s="21"/>
      <c r="J53" s="21"/>
      <c r="K53" s="21"/>
      <c r="L53" s="21"/>
      <c r="M53" s="21"/>
      <c r="N53" s="21"/>
      <c r="O53" s="7"/>
    </row>
    <row r="54" spans="2:8" ht="15">
      <c r="B54" s="127"/>
      <c r="C54" s="127"/>
      <c r="D54" s="127"/>
      <c r="E54" s="127"/>
      <c r="F54" s="127"/>
      <c r="G54" s="127"/>
      <c r="H54" s="127"/>
    </row>
    <row r="55" spans="2:8" ht="15">
      <c r="B55" s="170"/>
      <c r="C55" s="170"/>
      <c r="D55" s="127"/>
      <c r="E55" s="127"/>
      <c r="F55" s="127"/>
      <c r="G55" s="127"/>
      <c r="H55" s="127"/>
    </row>
    <row r="56" spans="2:8" ht="15">
      <c r="B56" s="170" t="s">
        <v>33</v>
      </c>
      <c r="C56" s="170"/>
      <c r="D56" s="127"/>
      <c r="E56" s="127"/>
      <c r="F56" s="127"/>
      <c r="G56" s="127"/>
      <c r="H56" s="127"/>
    </row>
    <row r="57" spans="2:8" ht="15">
      <c r="B57" s="170" t="s">
        <v>34</v>
      </c>
      <c r="C57" s="170"/>
      <c r="D57" s="127"/>
      <c r="E57" s="127"/>
      <c r="F57" s="127"/>
      <c r="G57" s="127"/>
      <c r="H57" s="127"/>
    </row>
    <row r="58" spans="2:8" ht="15">
      <c r="B58" s="170" t="s">
        <v>1530</v>
      </c>
      <c r="C58" s="170"/>
      <c r="D58" s="127"/>
      <c r="E58" s="127"/>
      <c r="F58" s="127"/>
      <c r="G58" s="127"/>
      <c r="H58" s="127"/>
    </row>
    <row r="59" spans="2:3" ht="20.25">
      <c r="B59" s="31"/>
      <c r="C59" s="30"/>
    </row>
    <row r="60" spans="2:3" ht="15">
      <c r="B60" s="30"/>
      <c r="C60" s="30"/>
    </row>
    <row r="73" spans="2:6" ht="15">
      <c r="B73" s="134"/>
      <c r="C73" s="135"/>
      <c r="D73" s="135"/>
      <c r="E73" s="136"/>
      <c r="F73" s="137"/>
    </row>
    <row r="74" spans="2:6" ht="15">
      <c r="B74" s="138"/>
      <c r="C74" s="139"/>
      <c r="D74" s="139"/>
      <c r="E74" s="112"/>
      <c r="F74" s="140"/>
    </row>
    <row r="75" spans="2:6" ht="15">
      <c r="B75" s="138"/>
      <c r="C75" s="139"/>
      <c r="D75" s="139"/>
      <c r="E75" s="112"/>
      <c r="F75" s="140"/>
    </row>
    <row r="76" spans="2:6" ht="15">
      <c r="B76" s="138"/>
      <c r="C76" s="139"/>
      <c r="D76" s="139"/>
      <c r="E76" s="112"/>
      <c r="F76" s="140"/>
    </row>
    <row r="77" spans="2:6" ht="15">
      <c r="B77" s="138"/>
      <c r="C77" s="139"/>
      <c r="D77" s="139"/>
      <c r="E77" s="112"/>
      <c r="F77" s="140"/>
    </row>
    <row r="78" spans="2:6" ht="15">
      <c r="B78" s="134"/>
      <c r="C78" s="135"/>
      <c r="D78" s="141"/>
      <c r="E78" s="136"/>
      <c r="F78" s="142"/>
    </row>
  </sheetData>
  <sheetProtection/>
  <mergeCells count="3">
    <mergeCell ref="B1:H1"/>
    <mergeCell ref="B2:H2"/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DOMINIO</cp:lastModifiedBy>
  <cp:lastPrinted>2015-05-12T10:25:07Z</cp:lastPrinted>
  <dcterms:created xsi:type="dcterms:W3CDTF">2013-09-03T14:52:47Z</dcterms:created>
  <dcterms:modified xsi:type="dcterms:W3CDTF">2017-07-06T13:30:24Z</dcterms:modified>
  <cp:category/>
  <cp:version/>
  <cp:contentType/>
  <cp:contentStatus/>
</cp:coreProperties>
</file>