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Indoc\OneDrive - INDOCAFE\Desktop\BACKUP Sr Orlando\REGISTROS CONTABILIDAD\AÑO 2026\PORTAL AÑO 2026\ENERO 2026\EN EXCEL\"/>
    </mc:Choice>
  </mc:AlternateContent>
  <xr:revisionPtr revIDLastSave="0" documentId="13_ncr:1_{D3085654-368D-4E96-ABE5-B012F3F7DE35}" xr6:coauthVersionLast="47" xr6:coauthVersionMax="47" xr10:uidLastSave="{00000000-0000-0000-0000-000000000000}"/>
  <bookViews>
    <workbookView xWindow="-120" yWindow="-120" windowWidth="29040" windowHeight="15840" tabRatio="603" xr2:uid="{00000000-000D-0000-FFFF-FFFF00000000}"/>
  </bookViews>
  <sheets>
    <sheet name="ENERO 2026" sheetId="113" r:id="rId1"/>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13" l="1"/>
  <c r="D43" i="113"/>
  <c r="D71" i="113"/>
  <c r="D21" i="113"/>
  <c r="D26" i="113"/>
  <c r="D300" i="113"/>
  <c r="D301" i="113"/>
  <c r="D72" i="113"/>
</calcChain>
</file>

<file path=xl/sharedStrings.xml><?xml version="1.0" encoding="utf-8"?>
<sst xmlns="http://schemas.openxmlformats.org/spreadsheetml/2006/main" count="319" uniqueCount="175">
  <si>
    <t xml:space="preserve"> </t>
  </si>
  <si>
    <t>FACTURA NUM.</t>
  </si>
  <si>
    <t>PROVEEDOR</t>
  </si>
  <si>
    <t>CONCEPTO</t>
  </si>
  <si>
    <t>MONTO</t>
  </si>
  <si>
    <t>CONDICION PAGO</t>
  </si>
  <si>
    <t>FECHA FACTURA</t>
  </si>
  <si>
    <t>FECHA RECIBIDA</t>
  </si>
  <si>
    <t>OBSERVACIONES</t>
  </si>
  <si>
    <t>CREDITO</t>
  </si>
  <si>
    <t>B1500000006</t>
  </si>
  <si>
    <t>B1500000021</t>
  </si>
  <si>
    <t>EDESUR DOMINICANA, S.A.</t>
  </si>
  <si>
    <t xml:space="preserve">TOTAL 0-30 DIAS </t>
  </si>
  <si>
    <t>TOTAL GENERAL</t>
  </si>
  <si>
    <t>Maria Elena Mercado</t>
  </si>
  <si>
    <t>Lic. Jose Orlando Nuñez Castillo</t>
  </si>
  <si>
    <t>Enc. Registro contabilidad</t>
  </si>
  <si>
    <t>Enc. Departamento de Contabilidad</t>
  </si>
  <si>
    <t xml:space="preserve">Lic. Natalia Peña </t>
  </si>
  <si>
    <t xml:space="preserve">                          Enc. Departamento Financiero</t>
  </si>
  <si>
    <t>14/06/2021</t>
  </si>
  <si>
    <t>DARWON GROUP, S.R.L</t>
  </si>
  <si>
    <t>ALQUILER SILLAS, PARA TOMAR EN CUENTA EL PROTOCOLO DE SALUD, EN ACTIVIDADES CON DIRECTORES REGIONALES</t>
  </si>
  <si>
    <t>B1500000059</t>
  </si>
  <si>
    <t>Más de 120 DIAS</t>
  </si>
  <si>
    <t>31-60 DIAS</t>
  </si>
  <si>
    <t>0-30 DIAS</t>
  </si>
  <si>
    <t>Licda.Josefina Camilo</t>
  </si>
  <si>
    <t>Enc.  de Contabilidad</t>
  </si>
  <si>
    <t>Directora Administrativa</t>
  </si>
  <si>
    <t>B1500030276</t>
  </si>
  <si>
    <t>AYUNTAMIENTO DEL DISTRITO NACIONAL</t>
  </si>
  <si>
    <t>PAGO SERVICIOS DE RAMPA CALLE SECUNDARIA E INSPECCION  ANNUAL DE ESTRUCTURA, CORRESPONDIENTE AL LOCAL DONDE ESTAN SITUADOS NUESTRAS OFICINAS, EN LA CALLE Francisco Ramirez no. 351 Ens. Evaristo Morales, del Distrito Nacional</t>
  </si>
  <si>
    <t>ALTICE DOMINICANA, S.A</t>
  </si>
  <si>
    <t>B1500000022</t>
  </si>
  <si>
    <t>B1500000023</t>
  </si>
  <si>
    <t>B1500000024</t>
  </si>
  <si>
    <t>EDENORTE DOMINICANA, S.A.</t>
  </si>
  <si>
    <t xml:space="preserve">INFAS </t>
  </si>
  <si>
    <t>B1500000020</t>
  </si>
  <si>
    <t>B1500000019</t>
  </si>
  <si>
    <t>B1500000075</t>
  </si>
  <si>
    <t>B1500001234</t>
  </si>
  <si>
    <t>B1500000262</t>
  </si>
  <si>
    <t>B1500000126</t>
  </si>
  <si>
    <t>60-90 DIAS</t>
  </si>
  <si>
    <t>ALQUILER SALON Y ALMUERZOS PARA REUNION CON LOS TECNICOS DE ESTE INSTITUTO</t>
  </si>
  <si>
    <t>24/02/2023</t>
  </si>
  <si>
    <t>B1500006861</t>
  </si>
  <si>
    <t>Q SERVICE CENTER (QSC)SRL</t>
  </si>
  <si>
    <t>PAGO ARREGLO DE FRENO A CAMIONETA  CHEVROLET PLACA L-405475, PERTENECIENTE A ESTE INSTITUTO</t>
  </si>
  <si>
    <t>B1500000335</t>
  </si>
  <si>
    <t>B1500000263</t>
  </si>
  <si>
    <t>B1500000374</t>
  </si>
  <si>
    <t>20/03/2024</t>
  </si>
  <si>
    <t>ARZOBISPADO DE SANTO DOMINGO</t>
  </si>
  <si>
    <t>COMTRUBUCION POR LA PARTICIPACION DE 3 PERSONAS PARA EL XVIII DESAYUNO CONFERENCIA, CON LA DISERTACION  DEL VISIONARIO LIDER DEL TURISMO DOMINICANO FRANK RAINIERI MARRANZINI  A CELEBRARSE EL JUEVES 21/03/2024</t>
  </si>
  <si>
    <t>LIC. CLARA LUCIANO AQUINO</t>
  </si>
  <si>
    <t>SEGURO NACIONAL DE SALUD SaNaSa</t>
  </si>
  <si>
    <t>MA DE 120 DIAS</t>
  </si>
  <si>
    <t>CORPORACION DEL ACUEDUCTO Y ALCANTARILLADO DE SANTO DOMINGO CAASD</t>
  </si>
  <si>
    <t>EMPRESA AGESTA CONSULTING GROUP, SRK.,</t>
  </si>
  <si>
    <t>ADQUISICION DE 2,000 FUNDAS DE EMPAQUE DE CFE DE UNA LIBRA Y UN ROLLO DE FUNDAS PLASTICAS TRANSPARENTES, LAS CUALES SERAN UTILIZADAS PARA EMPACAR Y GUARDAR NUESTRAS EN EL LABORATORIO RAUL H. MELO</t>
  </si>
  <si>
    <t>THE TRUTH, SOLUTION PARTS &amp; SERVICE, SRL.</t>
  </si>
  <si>
    <t>J &amp; M PERALTS PARTS Y SERVICES, SRL.</t>
  </si>
  <si>
    <t>AGUA CRISTAL, S.A.</t>
  </si>
  <si>
    <t>PAGO DE MANTENIMIENTO Y REPARACION A LOS VEHICULOS PLACAS NO. L-403914, L-403933, L-387221, L-4054790 Y EX-10013</t>
  </si>
  <si>
    <t>RANRAIBY CONSTRUCCIONES &amp; SERVICIOS, SRL.,</t>
  </si>
  <si>
    <t>CORPORACION DEL ACUEDUCTO Y ALCANTARILLADO DE MONSNOR NOUEL</t>
  </si>
  <si>
    <t>TOTAL 31 A 60 DIAS</t>
  </si>
  <si>
    <t>INMOBILIARIA RESERVAS, S.A.,</t>
  </si>
  <si>
    <t>E450000033438</t>
  </si>
  <si>
    <t>REEFIGERACION TECNICA, SRL.,</t>
  </si>
  <si>
    <t>SERVICIO DE REPARACION DE DOS EQUIPOS DE AIRES ACONDICIONADOS CENTRALES UBICADOS EN LAS AREA DE RECEPCION, NOMINA Y ACCESO A LA INFORMACIN DE LA SEDE CENTRAL</t>
  </si>
  <si>
    <t>E450000000008</t>
  </si>
  <si>
    <t>Total 0 - 30 días</t>
  </si>
  <si>
    <t xml:space="preserve">ALCALDIA DEL DISTRITO NACIONAL </t>
  </si>
  <si>
    <t>90 A 120 DIAS</t>
  </si>
  <si>
    <t>Total general</t>
  </si>
  <si>
    <t>SUMINISTRO DE ENERGIA ELECTRICA, CORRESPONDIENTE AL MES DE FEBRERO Y  MARZO 2025 PERTENECIENTE A LA  OFICINA NORTE- PALO QUEMADO</t>
  </si>
  <si>
    <t>E450000018434</t>
  </si>
  <si>
    <t>RENTA DE SERVICIO DE MICROSOFT 365, CORRESPONDIENTE AL PERIODO DE 23 DE SEPTIEBRE AL 22 DE OCTUBRE 2025</t>
  </si>
  <si>
    <t>PAGO SEVICIO ENERGIA ELECTRICA CORRESPONDIENTE AL MES DE OCTUBRE, 2025 DE LA OFICINA NORTE, GUANINICO-ALTAMIRA</t>
  </si>
  <si>
    <t>E.A. SERVICIOS &amp; TASACIONES DEL SOL,</t>
  </si>
  <si>
    <t>COMPRA DE 530 METROS DE TIERRA NEGRA, PARA LLENADO DE FUNDAS, EN LOS VIVEROS DE LAS PROVINCIALES SANTIAGO Y OCOA.</t>
  </si>
  <si>
    <t>B1500000535</t>
  </si>
  <si>
    <t>PAGO DE SERVICIO DE AGUA DE LA CFEC DE BONAO, CORRESPONDISTE AL MES DE NOVIEMBRE ,  2025</t>
  </si>
  <si>
    <t>E450000000142</t>
  </si>
  <si>
    <t>PAGO DE ALQUILER CORRESPONDIENTE AL MES DE DICIEMBRE 2025, INMUEBLE UBICADO EN LA CALLE NICILAS URENA DE MENDOZA NO. 117 DEL SECTOR LOS PRADOS DEL DISTRITO NACIONAL,  LA CUAL ALOJA LAS OFICINAS DEL INDOCAFE</t>
  </si>
  <si>
    <t>8/125/2025</t>
  </si>
  <si>
    <t>E450000095292</t>
  </si>
  <si>
    <t>SERVICIO DE INTRNET INSTALADO EN LAS OFICINAS REGIONALES DE AZUA Y NEYBA, CORRESPONDIENTE A LOS MESES SEPTIEMBRE, OCTUBRE Y NOVIEMBRE 2025</t>
  </si>
  <si>
    <t>ALTICE DOMINICANA, S.A.</t>
  </si>
  <si>
    <t>FEDERACON DE CAFICULTORES Y AGRICULTORES PARA EL DESARROLLO DE SAN JUAN (FECADESJ)</t>
  </si>
  <si>
    <t>EUROSUMINISTROS, SRL.,</t>
  </si>
  <si>
    <t>ADQUISICION DE 14 QUINTALES DE SEMILLAS DE CAFE, LAS CUALES SERAN UTILIZADAS EN APOYO A LOS PRODUCCION DE PLANTAS DE CAFE</t>
  </si>
  <si>
    <t>E450000019448</t>
  </si>
  <si>
    <t>RENTA POR SEVICIO DE FLOTILLAS DE TELEFONO, LAS CUALES SON USADO POR DIRECTORES Y EMPLEADOS DE ESTA INSTITUCION ,EL MES DE  NOVIEMBRE 2025</t>
  </si>
  <si>
    <t>E450000009668</t>
  </si>
  <si>
    <t>BIONUCLEAR, SRL.,</t>
  </si>
  <si>
    <t>AADQUISICION DE 100 GALONES DE ALCOHOL METILICO ACSA/PHLCE ING.</t>
  </si>
  <si>
    <t>ADQUISICION  (2,100) KILOS DE POLIGEL (MUSGO DE TURBA), PARA SER UTILIZADOS EN LA MEZCLA PARA LA SIMBRA DE CAFE</t>
  </si>
  <si>
    <t>SRVICIOS EMPRESARIALES CANAAN, ERL.,</t>
  </si>
  <si>
    <t>ADQUISICION DE TICKETS DE GASOLINA, LAS CUALES SERAN UTILIZADOS EN LOS VEHICULOS DE ESTA INSTITUCION</t>
  </si>
  <si>
    <t>AGROPRODUCTORES DE ARROZ PROV. SANCHEZ RAMIREZ (AGROPROSAR), SRL.,</t>
  </si>
  <si>
    <t>CAMPRA DE 120 SACOS DE ARROZ DE 25 LIBS. C/U PARA SER UTILIZADOS ENTRE LOS COLABORADORES DEEN LA DIFERENTES PROVINCIALES DE ESTA INSTITUCION</t>
  </si>
  <si>
    <t>CLUB LOS PRADO,INC.,</t>
  </si>
  <si>
    <t xml:space="preserve">CONTRATACION DE SALON CON CAPASIDAD PARA 150 PERSONAS PARA TALLER DE INTEGRACION </t>
  </si>
  <si>
    <t>CONTRATACION DE SERVICIOS DE CATERING PARA REALIZACION DE ALMUERZO PARA COLABORADORES EN LA ACTIVIDAD DE INTEGRACION , DE ESTA INSTITUCION</t>
  </si>
  <si>
    <t>18/12/202</t>
  </si>
  <si>
    <t>B1500000287</t>
  </si>
  <si>
    <t>ADQUISICION DE 161,100 PLANTAS DE CAFÉ EN FUNDAS, DE VARIEDADES RESITENTES A LA ROYA</t>
  </si>
  <si>
    <t>E450000021088</t>
  </si>
  <si>
    <t>RENTA DE SERVICIO DE MICROSOFT 365, CORRESPONDIENTE AL PERIODO DE 23 DE DICIEMBRE  AL 22 DE ENERO 2026</t>
  </si>
  <si>
    <t>B1500000767</t>
  </si>
  <si>
    <t>ADQUISICION DE 496 ALMUERZOS, LOS CUALES FUERON SERVIDOS A LOS EMPLEADOS DE LA SEDE CENTRAL Y EL EDIFICIO B DE ESTA INSTITUCION</t>
  </si>
  <si>
    <t>E50000000059</t>
  </si>
  <si>
    <t>CONTRATACION DE BANQUETES DE COMIDA Y AUDIOVISUALES, SERVIDOS EN LA REUNION DEL SUB-DIRECTOR TECNOCO CON SU EQUIPO 22/12/2025 PARA VER EVALUCION DE LAS ACTIVIDADES</t>
  </si>
  <si>
    <t>E50000000060</t>
  </si>
  <si>
    <t>E450000000006</t>
  </si>
  <si>
    <t>RELACION DE FACTURAS PENDIENTES DE PAGO AL 31 DE ENERO 2026</t>
  </si>
  <si>
    <t>Total 60 a 900 días</t>
  </si>
  <si>
    <t>E450000082073</t>
  </si>
  <si>
    <t>E450000082075</t>
  </si>
  <si>
    <t>E450000082077</t>
  </si>
  <si>
    <t>E450000082074</t>
  </si>
  <si>
    <t>E450000082076</t>
  </si>
  <si>
    <t>E450000103219</t>
  </si>
  <si>
    <t>E450000101624</t>
  </si>
  <si>
    <t>PAGO SEVICIO ENERGIA ELECTRICA CORRESPONDIENTE AL MES DE DICIEMBRE, 2026 DE LA OFICINA NORCENTRAL, LA VEGA II</t>
  </si>
  <si>
    <t>PAGO SEVICIO ENERGIA ELECTRICA CORRESPONDIENTE AL MES DE DICIEMBRE, 2026 DE LA OFICINA NOROESTE, MAO - ESPERANZA</t>
  </si>
  <si>
    <t>E450000105203</t>
  </si>
  <si>
    <t>PAGO SEVICIO ENERGIA ELECTRICA CORRESPONDIENTE AL MES DE DICIEMBRE, 2026 DE LA OFICINA NORTE SANTIAGO</t>
  </si>
  <si>
    <t>E450000101049</t>
  </si>
  <si>
    <t>E450000102627</t>
  </si>
  <si>
    <t>PAGO SEVICIO ENERGIA ELECTRICA CORRESPONDIENTE AL MES DE DICIEMBRE, 2026 DE LA OFICINA BONAO</t>
  </si>
  <si>
    <t>E450000102319</t>
  </si>
  <si>
    <t>PAGO SEVICIO ENERGIA ELECTRICA CORRESPONDIENTE AL MES DE DICIEMBRE, 2026 DE LA OFICINA NORTE, ALTAMIRA</t>
  </si>
  <si>
    <t>E450000103180</t>
  </si>
  <si>
    <t xml:space="preserve">PAGO SEVICIO ENERGIA ELECTRICA CORRESPONDIENTE AL MES DE DICIEMBRE, 2026 DE LA OFICINA NORCENTRAL, LA VEGA </t>
  </si>
  <si>
    <t>E450000104869</t>
  </si>
  <si>
    <t>PAGO SEVICIO ENERGIA ELECTRICA CORRESPONDIENTE AL MES DE DICIEMBRE, 2026 DE LA OFICINA NORTE, STGO. RODIGUEZ</t>
  </si>
  <si>
    <t>E450000102276</t>
  </si>
  <si>
    <t>PAGO SEVICIO ENERGIA ELECTRICA CORRESPONDIENTE AL MES DE DICIEMBRE, 2026 DE LA OFICINA NOROESTE, LOMA-SOLIMAN</t>
  </si>
  <si>
    <t>E450000105283</t>
  </si>
  <si>
    <t>B0101974195</t>
  </si>
  <si>
    <t>E450000021606</t>
  </si>
  <si>
    <t>SUMINISTRO DE ENERGIA ELECTRICA, CORRESPONDIENTE AL MES DE NOVIEMBRE 2025 PERTENECIENTE A LA  OFICINA, LABORATORIO RAUL H.</t>
  </si>
  <si>
    <t>SUMINISTRO DE ENERGIA ELECTRICA, CORRESPONDIENTE AL MES DE  NOVIEMBRE O2026 PERTENECIENTE A LA  OFICINA, BANI</t>
  </si>
  <si>
    <t>SUMINISTRO DE ENERGIA ELECTRICA, CORRESPONDIENTE AL MES DE NOVIEMBRE 2026 PERTENECIENTE A LA  OFICINA, BARAHONA</t>
  </si>
  <si>
    <t>SUMINISTRO DE ENERGIA ELECTRICA, CORRESPONDIENTE AL MES DE NOVIEMBRE 2026 PERTENECIENTE A LA  OFICINA, R. BETANCOURT</t>
  </si>
  <si>
    <t>SUMINISTRO DE ENERGIA ELECTRICA, CORRESPONDIENTE AL MES DE NOVIEMBRE 2025 PERTENECIENTE A LA  OFICINA, LA LANZA BARAHONA</t>
  </si>
  <si>
    <t>PAGO SEVICIO ENERGIA ELECTRICA CORRESPONDIENTE AL MES DE DICIEMBRE,  2026 DE LA OFICINA NORTE,SANTIAGO SAJOMA</t>
  </si>
  <si>
    <t>E450000000165</t>
  </si>
  <si>
    <t>PAGO DE ALQUILER CORRESPONDIENTE AL MES DE ENERO  2026, INMUEBLE UBICADO EN LA CALLE NICILAS URENA DE MENDOZA NO. 117 DEL SECTOR LOS PRADOS DEL DISTRITO NACIONAL,  LA CUAL ALOJA LAS OFICINAS DEL INDOCAFE</t>
  </si>
  <si>
    <t>1,558.492.82</t>
  </si>
  <si>
    <t xml:space="preserve">COMPRA DE 78 BOTELLONES DE AGUA PARA SER  UTILIZADOS EN LAS OFICINAS DE  LA SEDE CENTRAL Y EL LABORATORIO DEL INDOCAFÉ  </t>
  </si>
  <si>
    <t>E450000000224</t>
  </si>
  <si>
    <t>SERVICIO DE RECOGIDA DE BASURA, CORRESPONDIENTE AL MES DE ENERO 2026</t>
  </si>
  <si>
    <t>SERVICIO DE INTERNET INSTALADO EN LAS OFICINAS REGIONALES DE AZUA Y NEYBA, CORRESPONDIENTE A LOS MES DE ENERO 2026</t>
  </si>
  <si>
    <t xml:space="preserve">ADQUISICION DE 21 QUINTALES DE SEMILLAS DE CAFE, RECITENTE A LA ROYA, LAS CUALES SERAN UTILIZADAS EN APOYO A LOS PRODUCCION DE PLANTAS DE CAFÉ DE ESTA INSTITUCION </t>
  </si>
  <si>
    <t>E450000019270</t>
  </si>
  <si>
    <t>E450000019477</t>
  </si>
  <si>
    <t>E450000021401</t>
  </si>
  <si>
    <t>PAGO DE SERVICIO DE AGUA DEL EDIFICIO DE LA SEDE CENTRAL, CORRESPONDIENTE AL MES DE ENERO, 2026</t>
  </si>
  <si>
    <t>RENTA DE SERVICIO DE MICROSOFT 365, CORRESPONDIENTE AL PERIODO DE 23 DE DICIENERO  AL 22 DE FEBRERO 2026</t>
  </si>
  <si>
    <t>E450000021982</t>
  </si>
  <si>
    <t>PAGO DE SERVICIO DE AGUA DEL EDIFICIO DE LA SEDE CENTRAL, CORRESPONDIENTE AL   MES DE DICIEMBRE  , 2025</t>
  </si>
  <si>
    <t>RENTA DE SERVICIO DE MICROSOFT 365, CORRESPONDIENTE AL PERIODO DE 23 DE OCTUBRE  AL 22 DE  NOVIEMBRE 2025</t>
  </si>
  <si>
    <t>E450000020154</t>
  </si>
  <si>
    <t>RENTA DE SERVICIO DE MICROSOFT 365, CORRESPONDIENTE AL PERIODO NOVIEMBRE DE 23 DE DICIEMBRE  AL 22 DE DIIEMBRE 2025</t>
  </si>
  <si>
    <t>e450000004981</t>
  </si>
  <si>
    <t>PAGO POLÍZA NO. 28519 PLAN COMPLEMENTARIO TITULARES, ESTE PAGO  CORRESPONDE   AL MES DE FEBRERO 2026.</t>
  </si>
  <si>
    <t xml:space="preserve">                                                                                                                   TOTAL MAS DE 120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</si>
</sst>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quot;$&quot;* #,##0.00_-;\-&quot;$&quot;* #,##0.00_-;_-&quot;$&quot;* &quot;-&quot;??_-;_-@_-"/>
    <numFmt numFmtId="166" formatCode="dd/mm/yyyy;@"/>
    <numFmt numFmtId="167" formatCode="_-* #,##0.00\ _P_t_s_-;\-* #,##0.00\ _P_t_s_-;_-* &quot;-&quot;??\ _P_t_s_-;_-@_-"/>
  </numFmts>
  <fonts count="8" x14ac:knownFonts="1">
    <font>
      <sz val="11"/>
      <color theme="1"/>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cellStyleXfs>
  <cellXfs count="74">
    <xf numFmtId="0" fontId="0" fillId="0" borderId="0" xfId="0"/>
    <xf numFmtId="166" fontId="5" fillId="2" borderId="0" xfId="0" applyNumberFormat="1" applyFont="1" applyFill="1" applyAlignment="1">
      <alignment horizontal="center" vertical="center"/>
    </xf>
    <xf numFmtId="0" fontId="4" fillId="2" borderId="1" xfId="0" applyFont="1" applyFill="1" applyBorder="1" applyAlignment="1">
      <alignment horizontal="left" vertical="center" wrapText="1"/>
    </xf>
    <xf numFmtId="166"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5" fillId="2" borderId="0" xfId="0" applyFont="1" applyFill="1" applyAlignment="1">
      <alignment horizontal="center" vertical="center"/>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4" fontId="7" fillId="2" borderId="1" xfId="1" applyFont="1" applyFill="1" applyBorder="1" applyAlignment="1">
      <alignment horizontal="center" vertical="center"/>
    </xf>
    <xf numFmtId="0" fontId="7" fillId="2" borderId="1" xfId="0" applyFont="1" applyFill="1" applyBorder="1" applyAlignment="1">
      <alignment horizontal="left" vertical="top"/>
    </xf>
    <xf numFmtId="0" fontId="7" fillId="2" borderId="1" xfId="0" applyFont="1" applyFill="1" applyBorder="1" applyAlignment="1">
      <alignment horizontal="left" vertical="center"/>
    </xf>
    <xf numFmtId="0" fontId="5" fillId="2" borderId="5" xfId="0" applyFont="1" applyFill="1" applyBorder="1" applyAlignment="1">
      <alignment horizontal="lef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center"/>
    </xf>
    <xf numFmtId="164" fontId="4" fillId="2" borderId="1" xfId="1"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3" fillId="2" borderId="0" xfId="1" applyFont="1" applyFill="1" applyBorder="1" applyAlignment="1">
      <alignment horizontal="center" vertical="center"/>
    </xf>
    <xf numFmtId="14" fontId="4" fillId="2" borderId="0" xfId="0" applyNumberFormat="1" applyFont="1" applyFill="1" applyAlignment="1">
      <alignment horizontal="center" vertical="center"/>
    </xf>
    <xf numFmtId="164" fontId="4" fillId="2" borderId="0" xfId="1" applyFont="1" applyFill="1" applyBorder="1" applyAlignment="1">
      <alignment horizontal="center" vertical="center"/>
    </xf>
    <xf numFmtId="0" fontId="4" fillId="2" borderId="0" xfId="0" applyFont="1" applyFill="1"/>
    <xf numFmtId="0" fontId="4" fillId="2" borderId="0" xfId="0" applyFont="1" applyFill="1" applyAlignment="1">
      <alignment horizontal="left" vertical="top"/>
    </xf>
    <xf numFmtId="164" fontId="4" fillId="2" borderId="0" xfId="1" applyFont="1" applyFill="1" applyAlignment="1">
      <alignment horizontal="center" vertical="center"/>
    </xf>
    <xf numFmtId="0" fontId="4" fillId="2" borderId="0" xfId="0" applyFont="1" applyFill="1" applyAlignment="1">
      <alignment horizontal="center" vertical="top"/>
    </xf>
    <xf numFmtId="14" fontId="4" fillId="2" borderId="1" xfId="0" applyNumberFormat="1" applyFont="1" applyFill="1" applyBorder="1" applyAlignment="1">
      <alignment horizontal="center" vertical="center"/>
    </xf>
    <xf numFmtId="0" fontId="4" fillId="2" borderId="0" xfId="0" applyFont="1" applyFill="1" applyAlignment="1">
      <alignment horizontal="left" vertical="center" wrapText="1"/>
    </xf>
    <xf numFmtId="0" fontId="4" fillId="2" borderId="5" xfId="0" applyFont="1" applyFill="1" applyBorder="1" applyAlignment="1">
      <alignment horizontal="left" vertical="center"/>
    </xf>
    <xf numFmtId="14" fontId="4" fillId="2" borderId="1" xfId="0" applyNumberFormat="1" applyFont="1" applyFill="1" applyBorder="1" applyAlignment="1">
      <alignment horizontal="left" vertical="center"/>
    </xf>
    <xf numFmtId="164" fontId="4" fillId="2" borderId="6" xfId="1" applyFont="1" applyFill="1" applyBorder="1" applyAlignment="1">
      <alignment horizontal="center" vertical="center"/>
    </xf>
    <xf numFmtId="0" fontId="6" fillId="2" borderId="0" xfId="0" applyFont="1" applyFill="1" applyAlignment="1">
      <alignment horizontal="right" vertical="center" wrapText="1"/>
    </xf>
    <xf numFmtId="14" fontId="5" fillId="2" borderId="1" xfId="0" applyNumberFormat="1" applyFont="1" applyFill="1" applyBorder="1" applyAlignment="1">
      <alignment horizontal="center" vertical="center" wrapText="1"/>
    </xf>
    <xf numFmtId="43" fontId="4"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xf>
    <xf numFmtId="164" fontId="5" fillId="2" borderId="0" xfId="1" applyFont="1" applyFill="1" applyBorder="1" applyAlignment="1">
      <alignment horizontal="center" vertical="center"/>
    </xf>
    <xf numFmtId="0" fontId="5" fillId="2" borderId="0" xfId="0" applyFont="1" applyFill="1" applyAlignment="1">
      <alignment horizontal="center" vertical="top"/>
    </xf>
    <xf numFmtId="0" fontId="4" fillId="2" borderId="1" xfId="0" applyFont="1" applyFill="1" applyBorder="1" applyAlignment="1">
      <alignment wrapText="1"/>
    </xf>
    <xf numFmtId="0" fontId="4" fillId="2" borderId="0" xfId="0" applyFont="1" applyFill="1" applyAlignment="1">
      <alignment wrapText="1"/>
    </xf>
    <xf numFmtId="14" fontId="5" fillId="2" borderId="0" xfId="0" applyNumberFormat="1" applyFont="1" applyFill="1" applyAlignment="1">
      <alignment horizontal="center" vertical="center" wrapText="1"/>
    </xf>
    <xf numFmtId="0" fontId="3" fillId="2" borderId="0" xfId="0" applyFont="1" applyFill="1" applyAlignment="1">
      <alignment horizontal="left" vertical="top"/>
    </xf>
    <xf numFmtId="0" fontId="3" fillId="2" borderId="0" xfId="0" applyFont="1" applyFill="1" applyAlignment="1">
      <alignment horizontal="right" vertical="top"/>
    </xf>
    <xf numFmtId="0" fontId="3" fillId="2" borderId="0" xfId="0" applyFont="1" applyFill="1" applyAlignment="1">
      <alignment horizontal="left" wrapText="1"/>
    </xf>
    <xf numFmtId="165" fontId="3" fillId="2" borderId="0" xfId="6" applyFont="1" applyFill="1" applyBorder="1" applyAlignment="1">
      <alignment horizontal="center" wrapText="1"/>
    </xf>
    <xf numFmtId="0" fontId="3" fillId="2" borderId="0" xfId="0" applyFont="1" applyFill="1" applyAlignment="1">
      <alignment horizontal="center"/>
    </xf>
    <xf numFmtId="44" fontId="4" fillId="2" borderId="0" xfId="0" applyNumberFormat="1" applyFont="1" applyFill="1" applyAlignment="1">
      <alignment horizontal="left" vertical="center"/>
    </xf>
    <xf numFmtId="0" fontId="6"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top"/>
    </xf>
    <xf numFmtId="0" fontId="4" fillId="2" borderId="0" xfId="0" applyFont="1" applyFill="1" applyAlignment="1">
      <alignment vertical="center" wrapText="1"/>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64" fontId="3" fillId="2" borderId="0" xfId="1" applyFont="1" applyFill="1" applyBorder="1" applyAlignment="1">
      <alignment horizontal="center" vertical="top" wrapText="1"/>
    </xf>
    <xf numFmtId="164" fontId="4" fillId="2" borderId="0" xfId="0" applyNumberFormat="1" applyFont="1" applyFill="1"/>
    <xf numFmtId="0" fontId="3" fillId="2" borderId="0" xfId="0" applyFont="1" applyFill="1"/>
    <xf numFmtId="165" fontId="3" fillId="2" borderId="0" xfId="6" applyFont="1" applyFill="1" applyBorder="1" applyAlignment="1">
      <alignment horizontal="left" wrapText="1"/>
    </xf>
    <xf numFmtId="165" fontId="3" fillId="2" borderId="0" xfId="6"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4" fillId="2" borderId="1" xfId="0" applyFont="1" applyFill="1" applyBorder="1"/>
    <xf numFmtId="0" fontId="4" fillId="2" borderId="6" xfId="0" applyFont="1" applyFill="1" applyBorder="1" applyAlignment="1">
      <alignment horizontal="left" vertical="center"/>
    </xf>
    <xf numFmtId="0" fontId="4" fillId="2" borderId="3" xfId="0" applyFont="1" applyFill="1" applyBorder="1" applyAlignment="1">
      <alignment horizontal="left" vertical="center"/>
    </xf>
    <xf numFmtId="14" fontId="4" fillId="2" borderId="0" xfId="0" applyNumberFormat="1" applyFont="1" applyFill="1" applyAlignment="1">
      <alignment horizontal="left" vertical="center"/>
    </xf>
    <xf numFmtId="43" fontId="3" fillId="2" borderId="0" xfId="0" applyNumberFormat="1" applyFont="1" applyFill="1" applyAlignment="1">
      <alignment horizontal="center" vertical="center"/>
    </xf>
    <xf numFmtId="14" fontId="4" fillId="2" borderId="6" xfId="0" applyNumberFormat="1" applyFont="1" applyFill="1" applyBorder="1" applyAlignment="1">
      <alignment horizontal="left" vertical="center"/>
    </xf>
    <xf numFmtId="0" fontId="6" fillId="2" borderId="0" xfId="0" applyFont="1" applyFill="1" applyAlignment="1">
      <alignment horizontal="center" vertical="center"/>
    </xf>
    <xf numFmtId="166" fontId="6" fillId="2" borderId="0" xfId="0" applyNumberFormat="1" applyFont="1" applyFill="1" applyAlignment="1">
      <alignment horizontal="center" vertical="center"/>
    </xf>
    <xf numFmtId="0" fontId="3" fillId="2" borderId="0" xfId="0" applyFont="1" applyFill="1" applyAlignment="1">
      <alignment horizontal="center"/>
    </xf>
    <xf numFmtId="0" fontId="3" fillId="2" borderId="0" xfId="0" applyFont="1" applyFill="1" applyAlignment="1">
      <alignment horizontal="center" vertical="center"/>
    </xf>
    <xf numFmtId="0" fontId="3" fillId="2" borderId="4" xfId="0" applyFont="1" applyFill="1" applyBorder="1" applyAlignment="1">
      <alignment horizontal="center"/>
    </xf>
    <xf numFmtId="0" fontId="5" fillId="2" borderId="2" xfId="0" applyFont="1" applyFill="1" applyBorder="1" applyAlignment="1">
      <alignment horizontal="center" vertical="top"/>
    </xf>
  </cellXfs>
  <cellStyles count="7">
    <cellStyle name="Millares" xfId="1" builtinId="3"/>
    <cellStyle name="Millares 2" xfId="3" xr:uid="{00000000-0005-0000-0000-000001000000}"/>
    <cellStyle name="Millares 21" xfId="4" xr:uid="{00000000-0005-0000-0000-000002000000}"/>
    <cellStyle name="Millares 3" xfId="2" xr:uid="{00000000-0005-0000-0000-000003000000}"/>
    <cellStyle name="Moneda" xfId="6" builtinId="4"/>
    <cellStyle name="Normal" xfId="0" builtinId="0"/>
    <cellStyle name="Normal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customXml" Target="../ink/ink9.xml"/><Relationship Id="rId18" Type="http://schemas.openxmlformats.org/officeDocument/2006/relationships/customXml" Target="../ink/ink14.xml"/><Relationship Id="rId26" Type="http://schemas.openxmlformats.org/officeDocument/2006/relationships/customXml" Target="../ink/ink22.xml"/><Relationship Id="rId3" Type="http://schemas.openxmlformats.org/officeDocument/2006/relationships/image" Target="../media/image2.png"/><Relationship Id="rId21" Type="http://schemas.openxmlformats.org/officeDocument/2006/relationships/customXml" Target="../ink/ink17.xml"/><Relationship Id="rId34" Type="http://schemas.openxmlformats.org/officeDocument/2006/relationships/customXml" Target="../ink/ink29.xml"/><Relationship Id="rId7" Type="http://schemas.openxmlformats.org/officeDocument/2006/relationships/image" Target="../media/image2.png"/><Relationship Id="rId12" Type="http://schemas.openxmlformats.org/officeDocument/2006/relationships/customXml" Target="../ink/ink8.xml"/><Relationship Id="rId17" Type="http://schemas.openxmlformats.org/officeDocument/2006/relationships/customXml" Target="../ink/ink13.xml"/><Relationship Id="rId25" Type="http://schemas.openxmlformats.org/officeDocument/2006/relationships/customXml" Target="../ink/ink21.xml"/><Relationship Id="rId33" Type="http://schemas.openxmlformats.org/officeDocument/2006/relationships/customXml" Target="../ink/ink28.xml"/><Relationship Id="rId2" Type="http://schemas.openxmlformats.org/officeDocument/2006/relationships/customXml" Target="../ink/ink1.xml"/><Relationship Id="rId16" Type="http://schemas.openxmlformats.org/officeDocument/2006/relationships/customXml" Target="../ink/ink12.xml"/><Relationship Id="rId20" Type="http://schemas.openxmlformats.org/officeDocument/2006/relationships/customXml" Target="../ink/ink16.xml"/><Relationship Id="rId29" Type="http://schemas.openxmlformats.org/officeDocument/2006/relationships/customXml" Target="../ink/ink25.xml"/><Relationship Id="rId1" Type="http://schemas.openxmlformats.org/officeDocument/2006/relationships/image" Target="../media/image1.emf"/><Relationship Id="rId6" Type="http://schemas.openxmlformats.org/officeDocument/2006/relationships/customXml" Target="../ink/ink3.xml"/><Relationship Id="rId11" Type="http://schemas.openxmlformats.org/officeDocument/2006/relationships/customXml" Target="../ink/ink7.xml"/><Relationship Id="rId24" Type="http://schemas.openxmlformats.org/officeDocument/2006/relationships/customXml" Target="../ink/ink20.xml"/><Relationship Id="rId32" Type="http://schemas.openxmlformats.org/officeDocument/2006/relationships/image" Target="../media/image2.png"/><Relationship Id="rId37" Type="http://schemas.openxmlformats.org/officeDocument/2006/relationships/image" Target="../media/image2.png"/><Relationship Id="rId5" Type="http://schemas.openxmlformats.org/officeDocument/2006/relationships/image" Target="../media/image2.png"/><Relationship Id="rId15" Type="http://schemas.openxmlformats.org/officeDocument/2006/relationships/customXml" Target="../ink/ink11.xml"/><Relationship Id="rId23" Type="http://schemas.openxmlformats.org/officeDocument/2006/relationships/customXml" Target="../ink/ink19.xml"/><Relationship Id="rId28" Type="http://schemas.openxmlformats.org/officeDocument/2006/relationships/customXml" Target="../ink/ink24.xml"/><Relationship Id="rId36" Type="http://schemas.openxmlformats.org/officeDocument/2006/relationships/customXml" Target="../ink/ink31.xml"/><Relationship Id="rId10" Type="http://schemas.openxmlformats.org/officeDocument/2006/relationships/customXml" Target="../ink/ink6.xml"/><Relationship Id="rId19" Type="http://schemas.openxmlformats.org/officeDocument/2006/relationships/customXml" Target="../ink/ink15.xml"/><Relationship Id="rId31" Type="http://schemas.openxmlformats.org/officeDocument/2006/relationships/customXml" Target="../ink/ink27.xml"/><Relationship Id="rId4" Type="http://schemas.openxmlformats.org/officeDocument/2006/relationships/customXml" Target="../ink/ink2.xml"/><Relationship Id="rId9" Type="http://schemas.openxmlformats.org/officeDocument/2006/relationships/customXml" Target="../ink/ink5.xml"/><Relationship Id="rId14" Type="http://schemas.openxmlformats.org/officeDocument/2006/relationships/customXml" Target="../ink/ink10.xml"/><Relationship Id="rId22" Type="http://schemas.openxmlformats.org/officeDocument/2006/relationships/customXml" Target="../ink/ink18.xml"/><Relationship Id="rId27" Type="http://schemas.openxmlformats.org/officeDocument/2006/relationships/customXml" Target="../ink/ink23.xml"/><Relationship Id="rId30" Type="http://schemas.openxmlformats.org/officeDocument/2006/relationships/customXml" Target="../ink/ink26.xml"/><Relationship Id="rId35" Type="http://schemas.openxmlformats.org/officeDocument/2006/relationships/customXml" Target="../ink/ink30.xml"/></Relationships>
</file>

<file path=xl/drawings/drawing1.xml><?xml version="1.0" encoding="utf-8"?>
<xdr:wsDr xmlns:xdr="http://schemas.openxmlformats.org/drawingml/2006/spreadsheetDrawing" xmlns:a="http://schemas.openxmlformats.org/drawingml/2006/main">
  <xdr:twoCellAnchor editAs="oneCell">
    <xdr:from>
      <xdr:col>2</xdr:col>
      <xdr:colOff>876300</xdr:colOff>
      <xdr:row>2</xdr:row>
      <xdr:rowOff>76199</xdr:rowOff>
    </xdr:from>
    <xdr:to>
      <xdr:col>3</xdr:col>
      <xdr:colOff>47625</xdr:colOff>
      <xdr:row>4</xdr:row>
      <xdr:rowOff>180974</xdr:rowOff>
    </xdr:to>
    <xdr:pic>
      <xdr:nvPicPr>
        <xdr:cNvPr id="2" name="Picture 6">
          <a:extLst>
            <a:ext uri="{FF2B5EF4-FFF2-40B4-BE49-F238E27FC236}">
              <a16:creationId xmlns:a16="http://schemas.microsoft.com/office/drawing/2014/main" id="{14F68FF6-7D5E-43FE-8479-42473ECEC5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714875" y="1219199"/>
          <a:ext cx="3838575" cy="676275"/>
        </a:xfrm>
        <a:prstGeom prst="rect">
          <a:avLst/>
        </a:prstGeom>
      </xdr:spPr>
    </xdr:pic>
    <xdr:clientData/>
  </xdr:twoCellAnchor>
  <xdr:twoCellAnchor editAs="oneCell">
    <xdr:from>
      <xdr:col>1</xdr:col>
      <xdr:colOff>1885665</xdr:colOff>
      <xdr:row>46</xdr:row>
      <xdr:rowOff>342630</xdr:rowOff>
    </xdr:from>
    <xdr:to>
      <xdr:col>1</xdr:col>
      <xdr:colOff>1886025</xdr:colOff>
      <xdr:row>47</xdr:row>
      <xdr:rowOff>142965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366CDDE5-EA76-43AC-8A77-86CC02850AAA}"/>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twoCellAnchor>
  <xdr:twoCellAnchor editAs="oneCell">
    <xdr:from>
      <xdr:col>1</xdr:col>
      <xdr:colOff>1885665</xdr:colOff>
      <xdr:row>44</xdr:row>
      <xdr:rowOff>0</xdr:rowOff>
    </xdr:from>
    <xdr:to>
      <xdr:col>1</xdr:col>
      <xdr:colOff>1886025</xdr:colOff>
      <xdr:row>44</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Entrada de lápiz 3">
              <a:extLst>
                <a:ext uri="{FF2B5EF4-FFF2-40B4-BE49-F238E27FC236}">
                  <a16:creationId xmlns:a16="http://schemas.microsoft.com/office/drawing/2014/main" id="{D71362FB-1B26-44BA-A565-BB4F1786E8DF}"/>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twoCellAnchor>
  <xdr:twoCellAnchor editAs="oneCell">
    <xdr:from>
      <xdr:col>1</xdr:col>
      <xdr:colOff>1885665</xdr:colOff>
      <xdr:row>70</xdr:row>
      <xdr:rowOff>0</xdr:rowOff>
    </xdr:from>
    <xdr:to>
      <xdr:col>1</xdr:col>
      <xdr:colOff>1886025</xdr:colOff>
      <xdr:row>70</xdr:row>
      <xdr:rowOff>143235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trada de lápiz 4">
              <a:extLst>
                <a:ext uri="{FF2B5EF4-FFF2-40B4-BE49-F238E27FC236}">
                  <a16:creationId xmlns:a16="http://schemas.microsoft.com/office/drawing/2014/main" id="{FF897017-BB25-430F-9572-25968074E5B0}"/>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twoCellAnchor>
  <xdr:oneCellAnchor>
    <xdr:from>
      <xdr:col>1</xdr:col>
      <xdr:colOff>1885665</xdr:colOff>
      <xdr:row>27</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6" name="Entrada de lápiz 5">
              <a:extLst>
                <a:ext uri="{FF2B5EF4-FFF2-40B4-BE49-F238E27FC236}">
                  <a16:creationId xmlns:a16="http://schemas.microsoft.com/office/drawing/2014/main" id="{D4BDE4EB-5D4A-4082-AF5D-549986969176}"/>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7" name="Entrada de lápiz 6">
              <a:extLst>
                <a:ext uri="{FF2B5EF4-FFF2-40B4-BE49-F238E27FC236}">
                  <a16:creationId xmlns:a16="http://schemas.microsoft.com/office/drawing/2014/main" id="{7E3EF2D3-E315-472D-8D7A-47ACDAA8312F}"/>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8" name="Entrada de lápiz 7">
              <a:extLst>
                <a:ext uri="{FF2B5EF4-FFF2-40B4-BE49-F238E27FC236}">
                  <a16:creationId xmlns:a16="http://schemas.microsoft.com/office/drawing/2014/main" id="{23601889-784D-47D7-A42B-49DEDC77041B}"/>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68</xdr:row>
      <xdr:rowOff>342630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9" name="Entrada de lápiz 8">
              <a:extLst>
                <a:ext uri="{FF2B5EF4-FFF2-40B4-BE49-F238E27FC236}">
                  <a16:creationId xmlns:a16="http://schemas.microsoft.com/office/drawing/2014/main" id="{0AA35FF3-A02D-41F0-9948-BB4268309B27}"/>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70</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0" name="Entrada de lápiz 9">
              <a:extLst>
                <a:ext uri="{FF2B5EF4-FFF2-40B4-BE49-F238E27FC236}">
                  <a16:creationId xmlns:a16="http://schemas.microsoft.com/office/drawing/2014/main" id="{EB3C1416-D81C-4E36-8949-61AB171CAF1A}"/>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70</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1" name="Entrada de lápiz 10">
              <a:extLst>
                <a:ext uri="{FF2B5EF4-FFF2-40B4-BE49-F238E27FC236}">
                  <a16:creationId xmlns:a16="http://schemas.microsoft.com/office/drawing/2014/main" id="{E2213603-1C0C-413C-8999-37CF69B40741}"/>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70</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2" name="Entrada de lápiz 11">
              <a:extLst>
                <a:ext uri="{FF2B5EF4-FFF2-40B4-BE49-F238E27FC236}">
                  <a16:creationId xmlns:a16="http://schemas.microsoft.com/office/drawing/2014/main" id="{E3D8E5E7-F6AD-46F5-8FA5-25941624D41F}"/>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70</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3" name="Entrada de lápiz 12">
              <a:extLst>
                <a:ext uri="{FF2B5EF4-FFF2-40B4-BE49-F238E27FC236}">
                  <a16:creationId xmlns:a16="http://schemas.microsoft.com/office/drawing/2014/main" id="{F8AB96E2-D64F-45F1-8F54-D2F80A5B44F3}"/>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23</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4" name="Entrada de lápiz 13">
              <a:extLst>
                <a:ext uri="{FF2B5EF4-FFF2-40B4-BE49-F238E27FC236}">
                  <a16:creationId xmlns:a16="http://schemas.microsoft.com/office/drawing/2014/main" id="{FBE671AA-DBF4-4202-AF5E-E73876E529FB}"/>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5" name="Entrada de lápiz 14">
              <a:extLst>
                <a:ext uri="{FF2B5EF4-FFF2-40B4-BE49-F238E27FC236}">
                  <a16:creationId xmlns:a16="http://schemas.microsoft.com/office/drawing/2014/main" id="{9212DC5D-CCE2-4E08-B331-0107FC11FBBE}"/>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6" name="Entrada de lápiz 15">
              <a:extLst>
                <a:ext uri="{FF2B5EF4-FFF2-40B4-BE49-F238E27FC236}">
                  <a16:creationId xmlns:a16="http://schemas.microsoft.com/office/drawing/2014/main" id="{9D55423B-02EA-4683-9620-480A92954BD9}"/>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27</xdr:row>
      <xdr:rowOff>0</xdr:rowOff>
    </xdr:from>
    <xdr:ext cx="360" cy="28611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7" name="Entrada de lápiz 16">
              <a:extLst>
                <a:ext uri="{FF2B5EF4-FFF2-40B4-BE49-F238E27FC236}">
                  <a16:creationId xmlns:a16="http://schemas.microsoft.com/office/drawing/2014/main" id="{D38F0F13-7E73-4F29-AE5F-E31E8ECCC907}"/>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 name="Entrada de lápiz 17">
              <a:extLst>
                <a:ext uri="{FF2B5EF4-FFF2-40B4-BE49-F238E27FC236}">
                  <a16:creationId xmlns:a16="http://schemas.microsoft.com/office/drawing/2014/main" id="{8E1658FA-3A20-43E1-A99B-9864ED31AACB}"/>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29</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9" name="Entrada de lápiz 18">
              <a:extLst>
                <a:ext uri="{FF2B5EF4-FFF2-40B4-BE49-F238E27FC236}">
                  <a16:creationId xmlns:a16="http://schemas.microsoft.com/office/drawing/2014/main" id="{D7068339-C5DD-4E88-A982-8672224BEAA8}"/>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0" name="Entrada de lápiz 19">
              <a:extLst>
                <a:ext uri="{FF2B5EF4-FFF2-40B4-BE49-F238E27FC236}">
                  <a16:creationId xmlns:a16="http://schemas.microsoft.com/office/drawing/2014/main" id="{9A52D603-E637-4347-B427-DBFDDFACA4B8}"/>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28</xdr:row>
      <xdr:rowOff>342630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1" name="Entrada de lápiz 20">
              <a:extLst>
                <a:ext uri="{FF2B5EF4-FFF2-40B4-BE49-F238E27FC236}">
                  <a16:creationId xmlns:a16="http://schemas.microsoft.com/office/drawing/2014/main" id="{CEFB668D-56BF-494F-9CD4-A1B2B586CB5E}"/>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29</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2" name="Entrada de lápiz 21">
              <a:extLst>
                <a:ext uri="{FF2B5EF4-FFF2-40B4-BE49-F238E27FC236}">
                  <a16:creationId xmlns:a16="http://schemas.microsoft.com/office/drawing/2014/main" id="{509A9B3B-1A9B-44A1-A08F-D44D6A2915A4}"/>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29</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3" name="Entrada de lápiz 22">
              <a:extLst>
                <a:ext uri="{FF2B5EF4-FFF2-40B4-BE49-F238E27FC236}">
                  <a16:creationId xmlns:a16="http://schemas.microsoft.com/office/drawing/2014/main" id="{573B6BCB-B0F8-48E8-92DC-63578EF886B2}"/>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31</xdr:row>
      <xdr:rowOff>342630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4" name="Entrada de lápiz 23">
              <a:extLst>
                <a:ext uri="{FF2B5EF4-FFF2-40B4-BE49-F238E27FC236}">
                  <a16:creationId xmlns:a16="http://schemas.microsoft.com/office/drawing/2014/main" id="{768A5E2C-0AE9-437F-A2F1-35780DF52E91}"/>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trada de lápiz 28">
              <a:extLst>
                <a:ext uri="{FF2B5EF4-FFF2-40B4-BE49-F238E27FC236}">
                  <a16:creationId xmlns:a16="http://schemas.microsoft.com/office/drawing/2014/main" id="{0CE6D7E0-8CD5-4D53-889F-5B3006B199F8}"/>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30" name="Entrada de lápiz 29">
              <a:extLst>
                <a:ext uri="{FF2B5EF4-FFF2-40B4-BE49-F238E27FC236}">
                  <a16:creationId xmlns:a16="http://schemas.microsoft.com/office/drawing/2014/main" id="{A3928CA2-FB0D-4EF3-9AF9-B280AADF5E5A}"/>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31" name="Entrada de lápiz 30">
              <a:extLst>
                <a:ext uri="{FF2B5EF4-FFF2-40B4-BE49-F238E27FC236}">
                  <a16:creationId xmlns:a16="http://schemas.microsoft.com/office/drawing/2014/main" id="{A73A0358-5797-44C7-B93E-A4ED8875FAA6}"/>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2" name="Entrada de lápiz 31">
              <a:extLst>
                <a:ext uri="{FF2B5EF4-FFF2-40B4-BE49-F238E27FC236}">
                  <a16:creationId xmlns:a16="http://schemas.microsoft.com/office/drawing/2014/main" id="{C05FFFA0-BCB9-4184-A6C6-586D5CC3C5FA}"/>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5"/>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60</xdr:row>
      <xdr:rowOff>342630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3" name="Entrada de lápiz 32">
              <a:extLst>
                <a:ext uri="{FF2B5EF4-FFF2-40B4-BE49-F238E27FC236}">
                  <a16:creationId xmlns:a16="http://schemas.microsoft.com/office/drawing/2014/main" id="{E3890CD9-D4C6-447F-9398-1CF7A2C36D74}"/>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2"/>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63</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25" name="Entrada de lápiz 24">
              <a:extLst>
                <a:ext uri="{FF2B5EF4-FFF2-40B4-BE49-F238E27FC236}">
                  <a16:creationId xmlns:a16="http://schemas.microsoft.com/office/drawing/2014/main" id="{CF6C6A31-8833-4A5A-A54F-80E994716915}"/>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7"/>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63</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26" name="Entrada de lápiz 25">
              <a:extLst>
                <a:ext uri="{FF2B5EF4-FFF2-40B4-BE49-F238E27FC236}">
                  <a16:creationId xmlns:a16="http://schemas.microsoft.com/office/drawing/2014/main" id="{E513AA2C-15A2-49A8-B52F-62069B59217D}"/>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oneCellAnchor>
    <xdr:from>
      <xdr:col>1</xdr:col>
      <xdr:colOff>1885665</xdr:colOff>
      <xdr:row>63</xdr:row>
      <xdr:rowOff>0</xdr:rowOff>
    </xdr:from>
    <xdr:ext cx="360" cy="143235"/>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27" name="Entrada de lápiz 26">
              <a:extLst>
                <a:ext uri="{FF2B5EF4-FFF2-40B4-BE49-F238E27FC236}">
                  <a16:creationId xmlns:a16="http://schemas.microsoft.com/office/drawing/2014/main" id="{238244E0-0A5C-4AEF-A696-35E6B387E611}"/>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
            <a:stretch>
              <a:fillRect/>
            </a:stretch>
          </xdr:blipFill>
          <xdr:spPr>
            <a:xfrm>
              <a:off x="3115800" y="21394290"/>
              <a:ext cx="36000" cy="36000"/>
            </a:xfrm>
            <a:prstGeom prst="rect">
              <a:avLst/>
            </a:prstGeom>
          </xdr:spPr>
        </xdr:pic>
      </mc:Fallback>
    </mc:AlternateContent>
    <xdr:clientData/>
  </xdr:oneCellAnchor>
  <xdr:twoCellAnchor editAs="oneCell">
    <xdr:from>
      <xdr:col>1</xdr:col>
      <xdr:colOff>1885665</xdr:colOff>
      <xdr:row>69</xdr:row>
      <xdr:rowOff>0</xdr:rowOff>
    </xdr:from>
    <xdr:to>
      <xdr:col>1</xdr:col>
      <xdr:colOff>1886025</xdr:colOff>
      <xdr:row>69</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4" name="Entrada de lápiz 33">
              <a:extLst>
                <a:ext uri="{FF2B5EF4-FFF2-40B4-BE49-F238E27FC236}">
                  <a16:creationId xmlns:a16="http://schemas.microsoft.com/office/drawing/2014/main" id="{9629FE3E-1D58-4F86-88E0-EDF2D4FB42D0}"/>
                </a:ext>
              </a:extLst>
            </xdr14:cNvPr>
            <xdr14:cNvContentPartPr/>
          </xdr14:nvContentPartPr>
          <xdr14:nvPr macro=""/>
          <xdr14:xfrm>
            <a:off x="3133440" y="21411930"/>
            <a:ext cx="360" cy="360"/>
          </xdr14:xfrm>
        </xdr:contentPart>
      </mc:Choice>
      <mc:Fallback xmlns="">
        <xdr:pic>
          <xdr:nvPicPr>
            <xdr:cNvPr id="3" name="Entrada de lápiz 2">
              <a:extLst>
                <a:ext uri="{FF2B5EF4-FFF2-40B4-BE49-F238E27FC236}">
                  <a16:creationId xmlns:a16="http://schemas.microsoft.com/office/drawing/2014/main" id="{579C720B-5249-6FE6-0E60-8BD23084CE4A}"/>
                </a:ext>
              </a:extLst>
            </xdr:cNvPr>
            <xdr:cNvPicPr/>
          </xdr:nvPicPr>
          <xdr:blipFill>
            <a:blip xmlns:r="http://schemas.openxmlformats.org/officeDocument/2006/relationships" r:embed="rId37"/>
            <a:stretch>
              <a:fillRect/>
            </a:stretch>
          </xdr:blipFill>
          <xdr:spPr>
            <a:xfrm>
              <a:off x="3115800" y="21394290"/>
              <a:ext cx="36000" cy="3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34"/>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53"/>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54"/>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03:01.638"/>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03:01.639"/>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03:01.640"/>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0:17.146"/>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0:17.147"/>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1"/>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2"/>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3"/>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45"/>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4"/>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5"/>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6:18:09.666"/>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16T15:37:29.807"/>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16T15:37:29.822"/>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16T15:37:29.829"/>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16T15:37:29.830"/>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16T16:15:23.079"/>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20T15:30:17.250"/>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20T15:30:17.264"/>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46"/>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20T15:30:17.265"/>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2T16:10:18.732"/>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47"/>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48"/>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49"/>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50"/>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51"/>
    </inkml:context>
    <inkml:brush xml:id="br0">
      <inkml:brushProperty name="width" value="0.1" units="cm"/>
      <inkml:brushProperty name="height" value="0.1" units="cm"/>
      <inkml:brushProperty name="color" value="#008C3A"/>
    </inkml:brush>
  </inkml:definitions>
  <inkml:trace contextRef="#ctx0" brushRef="#br0">1 1 9830,'0'0'0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1-08T15:58:35.752"/>
    </inkml:context>
    <inkml:brush xml:id="br0">
      <inkml:brushProperty name="width" value="0.1" units="cm"/>
      <inkml:brushProperty name="height" value="0.1" units="cm"/>
      <inkml:brushProperty name="color" value="#008C3A"/>
    </inkml:brush>
  </inkml:definitions>
  <inkml:trace contextRef="#ctx0" brushRef="#br0">1 1 9830,'0'0'0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706F-2264-45E4-98EB-2880910A18F7}">
  <dimension ref="A2:H308"/>
  <sheetViews>
    <sheetView tabSelected="1" workbookViewId="0">
      <selection activeCell="C75" sqref="C75"/>
    </sheetView>
  </sheetViews>
  <sheetFormatPr baseColWidth="10" defaultColWidth="24.5703125" defaultRowHeight="22.5" customHeight="1" x14ac:dyDescent="0.2"/>
  <cols>
    <col min="1" max="1" width="18.7109375" style="18" customWidth="1"/>
    <col min="2" max="2" width="38.85546875" style="18" customWidth="1"/>
    <col min="3" max="3" width="70" style="24" customWidth="1"/>
    <col min="4" max="4" width="14.85546875" style="25" customWidth="1"/>
    <col min="5" max="5" width="14.140625" style="19" customWidth="1"/>
    <col min="6" max="6" width="14" style="19" customWidth="1"/>
    <col min="7" max="7" width="13.7109375" style="19" customWidth="1"/>
    <col min="8" max="8" width="15.140625" style="26" customWidth="1"/>
    <col min="9" max="16384" width="24.5703125" style="23"/>
  </cols>
  <sheetData>
    <row r="2" spans="1:8" ht="22.5" customHeight="1" x14ac:dyDescent="0.2">
      <c r="A2" s="35" t="s">
        <v>0</v>
      </c>
      <c r="B2" s="35"/>
      <c r="C2" s="36"/>
      <c r="D2" s="37"/>
      <c r="E2" s="7"/>
      <c r="F2" s="7"/>
      <c r="G2" s="7"/>
      <c r="H2" s="38"/>
    </row>
    <row r="3" spans="1:8" ht="22.5" customHeight="1" x14ac:dyDescent="0.2">
      <c r="A3" s="68"/>
      <c r="B3" s="68"/>
      <c r="C3" s="68"/>
      <c r="D3" s="68"/>
      <c r="E3" s="68"/>
      <c r="F3" s="68"/>
      <c r="G3" s="68"/>
      <c r="H3" s="68"/>
    </row>
    <row r="4" spans="1:8" ht="22.5" customHeight="1" x14ac:dyDescent="0.2">
      <c r="A4" s="68"/>
      <c r="B4" s="68"/>
      <c r="C4" s="68"/>
      <c r="D4" s="68"/>
      <c r="E4" s="68"/>
      <c r="F4" s="68"/>
      <c r="G4" s="68"/>
      <c r="H4" s="68"/>
    </row>
    <row r="5" spans="1:8" ht="22.5" customHeight="1" x14ac:dyDescent="0.2">
      <c r="A5" s="68"/>
      <c r="B5" s="68"/>
      <c r="C5" s="68"/>
      <c r="D5" s="68"/>
      <c r="E5" s="68"/>
      <c r="F5" s="68"/>
      <c r="G5" s="68"/>
      <c r="H5" s="68"/>
    </row>
    <row r="6" spans="1:8" ht="22.5" customHeight="1" x14ac:dyDescent="0.2">
      <c r="A6" s="73" t="s">
        <v>121</v>
      </c>
      <c r="B6" s="73"/>
      <c r="C6" s="73"/>
      <c r="D6" s="73"/>
      <c r="E6" s="73"/>
      <c r="F6" s="73"/>
      <c r="G6" s="73"/>
      <c r="H6" s="73"/>
    </row>
    <row r="7" spans="1:8" ht="22.5" customHeight="1" x14ac:dyDescent="0.2">
      <c r="A7" s="12" t="s">
        <v>1</v>
      </c>
      <c r="B7" s="39" t="s">
        <v>2</v>
      </c>
      <c r="C7" s="11" t="s">
        <v>3</v>
      </c>
      <c r="D7" s="10" t="s">
        <v>4</v>
      </c>
      <c r="E7" s="8" t="s">
        <v>5</v>
      </c>
      <c r="F7" s="9" t="s">
        <v>6</v>
      </c>
      <c r="G7" s="9" t="s">
        <v>7</v>
      </c>
      <c r="H7" s="15" t="s">
        <v>8</v>
      </c>
    </row>
    <row r="8" spans="1:8" ht="29.25" customHeight="1" x14ac:dyDescent="0.2">
      <c r="A8" s="2" t="s">
        <v>10</v>
      </c>
      <c r="B8" s="39" t="s">
        <v>22</v>
      </c>
      <c r="C8" s="4" t="s">
        <v>23</v>
      </c>
      <c r="D8" s="17">
        <v>88500</v>
      </c>
      <c r="E8" s="14" t="s">
        <v>9</v>
      </c>
      <c r="F8" s="3">
        <v>44445</v>
      </c>
      <c r="G8" s="3" t="s">
        <v>21</v>
      </c>
      <c r="H8" s="33" t="s">
        <v>25</v>
      </c>
    </row>
    <row r="9" spans="1:8" ht="47.25" customHeight="1" x14ac:dyDescent="0.2">
      <c r="A9" s="2" t="s">
        <v>31</v>
      </c>
      <c r="B9" s="39" t="s">
        <v>32</v>
      </c>
      <c r="C9" s="4" t="s">
        <v>33</v>
      </c>
      <c r="D9" s="17">
        <v>11961</v>
      </c>
      <c r="E9" s="14" t="s">
        <v>9</v>
      </c>
      <c r="F9" s="27">
        <v>44622</v>
      </c>
      <c r="G9" s="27">
        <v>44775</v>
      </c>
      <c r="H9" s="33" t="s">
        <v>25</v>
      </c>
    </row>
    <row r="10" spans="1:8" ht="22.5" customHeight="1" x14ac:dyDescent="0.2">
      <c r="A10" s="2" t="s">
        <v>45</v>
      </c>
      <c r="B10" s="4" t="s">
        <v>39</v>
      </c>
      <c r="C10" s="4" t="s">
        <v>47</v>
      </c>
      <c r="D10" s="17">
        <v>16083.4</v>
      </c>
      <c r="E10" s="14" t="s">
        <v>9</v>
      </c>
      <c r="F10" s="27">
        <v>44690</v>
      </c>
      <c r="G10" s="27">
        <v>44722</v>
      </c>
      <c r="H10" s="33" t="s">
        <v>25</v>
      </c>
    </row>
    <row r="11" spans="1:8" ht="33.75" customHeight="1" x14ac:dyDescent="0.2">
      <c r="A11" s="16" t="s">
        <v>49</v>
      </c>
      <c r="B11" s="4" t="s">
        <v>50</v>
      </c>
      <c r="C11" s="4" t="s">
        <v>51</v>
      </c>
      <c r="D11" s="17">
        <v>27497</v>
      </c>
      <c r="E11" s="14" t="s">
        <v>9</v>
      </c>
      <c r="F11" s="27" t="s">
        <v>48</v>
      </c>
      <c r="G11" s="27">
        <v>44961</v>
      </c>
      <c r="H11" s="33" t="s">
        <v>25</v>
      </c>
    </row>
    <row r="12" spans="1:8" ht="39.75" customHeight="1" x14ac:dyDescent="0.2">
      <c r="A12" s="16" t="s">
        <v>54</v>
      </c>
      <c r="B12" s="4" t="s">
        <v>56</v>
      </c>
      <c r="C12" s="4" t="s">
        <v>57</v>
      </c>
      <c r="D12" s="17">
        <v>24000</v>
      </c>
      <c r="E12" s="14" t="s">
        <v>9</v>
      </c>
      <c r="F12" s="27">
        <v>45363</v>
      </c>
      <c r="G12" s="27" t="s">
        <v>55</v>
      </c>
      <c r="H12" s="33" t="s">
        <v>25</v>
      </c>
    </row>
    <row r="13" spans="1:8" ht="50.25" customHeight="1" x14ac:dyDescent="0.2">
      <c r="A13" s="16" t="s">
        <v>24</v>
      </c>
      <c r="B13" s="4" t="s">
        <v>62</v>
      </c>
      <c r="C13" s="4" t="s">
        <v>63</v>
      </c>
      <c r="D13" s="17">
        <v>75975.45</v>
      </c>
      <c r="E13" s="14" t="s">
        <v>9</v>
      </c>
      <c r="F13" s="27">
        <v>45546</v>
      </c>
      <c r="G13" s="27">
        <v>45547</v>
      </c>
      <c r="H13" s="33" t="s">
        <v>25</v>
      </c>
    </row>
    <row r="14" spans="1:8" ht="36" customHeight="1" x14ac:dyDescent="0.2">
      <c r="A14" s="16" t="s">
        <v>36</v>
      </c>
      <c r="B14" s="4" t="s">
        <v>65</v>
      </c>
      <c r="C14" s="4" t="s">
        <v>67</v>
      </c>
      <c r="D14" s="17">
        <v>6844</v>
      </c>
      <c r="E14" s="14" t="s">
        <v>9</v>
      </c>
      <c r="F14" s="27">
        <v>45652</v>
      </c>
      <c r="G14" s="27">
        <v>45652</v>
      </c>
      <c r="H14" s="33" t="s">
        <v>25</v>
      </c>
    </row>
    <row r="15" spans="1:8" ht="35.25" customHeight="1" x14ac:dyDescent="0.2">
      <c r="A15" s="16" t="s">
        <v>35</v>
      </c>
      <c r="B15" s="4" t="s">
        <v>65</v>
      </c>
      <c r="C15" s="4" t="s">
        <v>67</v>
      </c>
      <c r="D15" s="17">
        <v>14514</v>
      </c>
      <c r="E15" s="14" t="s">
        <v>9</v>
      </c>
      <c r="F15" s="27">
        <v>45652</v>
      </c>
      <c r="G15" s="27">
        <v>45652</v>
      </c>
      <c r="H15" s="33" t="s">
        <v>25</v>
      </c>
    </row>
    <row r="16" spans="1:8" ht="37.5" customHeight="1" x14ac:dyDescent="0.2">
      <c r="A16" s="16" t="s">
        <v>11</v>
      </c>
      <c r="B16" s="4" t="s">
        <v>65</v>
      </c>
      <c r="C16" s="4" t="s">
        <v>67</v>
      </c>
      <c r="D16" s="17">
        <v>33323.199999999997</v>
      </c>
      <c r="E16" s="14" t="s">
        <v>9</v>
      </c>
      <c r="F16" s="27">
        <v>45649</v>
      </c>
      <c r="G16" s="27">
        <v>45652</v>
      </c>
      <c r="H16" s="33" t="s">
        <v>25</v>
      </c>
    </row>
    <row r="17" spans="1:8" ht="39" customHeight="1" x14ac:dyDescent="0.2">
      <c r="A17" s="16" t="s">
        <v>40</v>
      </c>
      <c r="B17" s="4" t="s">
        <v>65</v>
      </c>
      <c r="C17" s="4" t="s">
        <v>67</v>
      </c>
      <c r="D17" s="17">
        <v>8024</v>
      </c>
      <c r="E17" s="14" t="s">
        <v>9</v>
      </c>
      <c r="F17" s="27">
        <v>45645</v>
      </c>
      <c r="G17" s="27">
        <v>45652</v>
      </c>
      <c r="H17" s="33" t="s">
        <v>25</v>
      </c>
    </row>
    <row r="18" spans="1:8" ht="42" customHeight="1" x14ac:dyDescent="0.2">
      <c r="A18" s="16" t="s">
        <v>41</v>
      </c>
      <c r="B18" s="4" t="s">
        <v>65</v>
      </c>
      <c r="C18" s="4" t="s">
        <v>67</v>
      </c>
      <c r="D18" s="17">
        <v>6844</v>
      </c>
      <c r="E18" s="14" t="s">
        <v>9</v>
      </c>
      <c r="F18" s="27">
        <v>45645</v>
      </c>
      <c r="G18" s="27">
        <v>45652</v>
      </c>
      <c r="H18" s="33" t="s">
        <v>25</v>
      </c>
    </row>
    <row r="19" spans="1:8" ht="45" customHeight="1" x14ac:dyDescent="0.2">
      <c r="A19" s="16" t="s">
        <v>52</v>
      </c>
      <c r="B19" s="4" t="s">
        <v>73</v>
      </c>
      <c r="C19" s="4" t="s">
        <v>74</v>
      </c>
      <c r="D19" s="17">
        <v>91450</v>
      </c>
      <c r="E19" s="14" t="s">
        <v>9</v>
      </c>
      <c r="F19" s="30">
        <v>45828</v>
      </c>
      <c r="G19" s="30">
        <v>45831</v>
      </c>
      <c r="H19" s="33" t="s">
        <v>25</v>
      </c>
    </row>
    <row r="20" spans="1:8" ht="45" customHeight="1" x14ac:dyDescent="0.2">
      <c r="A20" s="16" t="s">
        <v>72</v>
      </c>
      <c r="B20" s="4" t="s">
        <v>38</v>
      </c>
      <c r="C20" s="4" t="s">
        <v>80</v>
      </c>
      <c r="D20" s="17">
        <v>1001.08</v>
      </c>
      <c r="E20" s="14" t="s">
        <v>9</v>
      </c>
      <c r="F20" s="30">
        <v>45714</v>
      </c>
      <c r="G20" s="30">
        <v>45796</v>
      </c>
      <c r="H20" s="33" t="s">
        <v>25</v>
      </c>
    </row>
    <row r="21" spans="1:8" ht="33" customHeight="1" x14ac:dyDescent="0.2">
      <c r="A21" s="64"/>
      <c r="B21" s="5"/>
      <c r="C21" s="6" t="s">
        <v>174</v>
      </c>
      <c r="D21" s="20">
        <f>SUM(D8:D20)</f>
        <v>406017.13</v>
      </c>
      <c r="F21" s="65"/>
      <c r="G21" s="65"/>
      <c r="H21" s="41"/>
    </row>
    <row r="22" spans="1:8" ht="42" customHeight="1" x14ac:dyDescent="0.2">
      <c r="A22" s="16" t="s">
        <v>81</v>
      </c>
      <c r="B22" s="4" t="s">
        <v>34</v>
      </c>
      <c r="C22" s="4" t="s">
        <v>82</v>
      </c>
      <c r="D22" s="17">
        <v>163389.76000000001</v>
      </c>
      <c r="E22" s="14" t="s">
        <v>9</v>
      </c>
      <c r="F22" s="30">
        <v>45925</v>
      </c>
      <c r="G22" s="30">
        <v>45933</v>
      </c>
      <c r="H22" s="33" t="s">
        <v>78</v>
      </c>
    </row>
    <row r="23" spans="1:8" ht="22.5" customHeight="1" x14ac:dyDescent="0.2">
      <c r="A23" s="28"/>
      <c r="B23" s="40"/>
      <c r="C23" s="32" t="s">
        <v>60</v>
      </c>
      <c r="D23" s="20">
        <f>SUM(D22)</f>
        <v>163389.76000000001</v>
      </c>
      <c r="F23" s="21"/>
      <c r="G23" s="21"/>
      <c r="H23" s="41"/>
    </row>
    <row r="24" spans="1:8" ht="36.75" customHeight="1" x14ac:dyDescent="0.2">
      <c r="A24" s="16" t="s">
        <v>42</v>
      </c>
      <c r="B24" s="4" t="s">
        <v>84</v>
      </c>
      <c r="C24" s="4" t="s">
        <v>85</v>
      </c>
      <c r="D24" s="17">
        <v>641300</v>
      </c>
      <c r="E24" s="14" t="s">
        <v>9</v>
      </c>
      <c r="F24" s="30">
        <v>45962</v>
      </c>
      <c r="G24" s="30">
        <v>45973</v>
      </c>
      <c r="H24" s="33" t="s">
        <v>46</v>
      </c>
    </row>
    <row r="25" spans="1:8" ht="38.25" customHeight="1" x14ac:dyDescent="0.2">
      <c r="A25" s="16" t="s">
        <v>86</v>
      </c>
      <c r="B25" s="4" t="s">
        <v>69</v>
      </c>
      <c r="C25" s="4" t="s">
        <v>87</v>
      </c>
      <c r="D25" s="17">
        <v>660</v>
      </c>
      <c r="E25" s="14" t="s">
        <v>9</v>
      </c>
      <c r="F25" s="30">
        <v>45964</v>
      </c>
      <c r="G25" s="30">
        <v>45987</v>
      </c>
      <c r="H25" s="33" t="s">
        <v>46</v>
      </c>
    </row>
    <row r="26" spans="1:8" ht="22.5" customHeight="1" x14ac:dyDescent="0.2">
      <c r="A26" s="28"/>
      <c r="B26" s="40"/>
      <c r="C26" s="32" t="s">
        <v>122</v>
      </c>
      <c r="D26" s="20">
        <f>SUM(D24:D25)</f>
        <v>641960</v>
      </c>
      <c r="F26" s="21"/>
      <c r="G26" s="21"/>
      <c r="H26" s="41"/>
    </row>
    <row r="27" spans="1:8" ht="22.5" customHeight="1" x14ac:dyDescent="0.2">
      <c r="A27" s="28"/>
      <c r="B27" s="40"/>
      <c r="C27" s="32"/>
      <c r="D27" s="20"/>
      <c r="F27" s="21"/>
      <c r="G27" s="21"/>
      <c r="H27" s="41"/>
    </row>
    <row r="28" spans="1:8" ht="42" customHeight="1" x14ac:dyDescent="0.2">
      <c r="A28" s="16" t="s">
        <v>88</v>
      </c>
      <c r="B28" s="29" t="s">
        <v>71</v>
      </c>
      <c r="C28" s="13" t="s">
        <v>89</v>
      </c>
      <c r="D28" s="17">
        <v>1490433.57</v>
      </c>
      <c r="E28" s="14" t="s">
        <v>9</v>
      </c>
      <c r="F28" s="30">
        <v>45992</v>
      </c>
      <c r="G28" s="30" t="s">
        <v>90</v>
      </c>
      <c r="H28" s="33" t="s">
        <v>26</v>
      </c>
    </row>
    <row r="29" spans="1:8" ht="42" customHeight="1" x14ac:dyDescent="0.2">
      <c r="A29" s="16" t="s">
        <v>91</v>
      </c>
      <c r="B29" s="4" t="s">
        <v>93</v>
      </c>
      <c r="C29" s="4" t="s">
        <v>92</v>
      </c>
      <c r="D29" s="17">
        <v>19293.400000000001</v>
      </c>
      <c r="E29" s="14" t="s">
        <v>9</v>
      </c>
      <c r="F29" s="30">
        <v>45996</v>
      </c>
      <c r="G29" s="30">
        <v>45933</v>
      </c>
      <c r="H29" s="33" t="s">
        <v>26</v>
      </c>
    </row>
    <row r="30" spans="1:8" ht="42" customHeight="1" x14ac:dyDescent="0.2">
      <c r="A30" s="16" t="s">
        <v>120</v>
      </c>
      <c r="B30" s="4" t="s">
        <v>95</v>
      </c>
      <c r="C30" s="4" t="s">
        <v>96</v>
      </c>
      <c r="D30" s="17">
        <v>490000</v>
      </c>
      <c r="E30" s="14" t="s">
        <v>9</v>
      </c>
      <c r="F30" s="30">
        <v>46003</v>
      </c>
      <c r="G30" s="30">
        <v>46013</v>
      </c>
      <c r="H30" s="33" t="s">
        <v>26</v>
      </c>
    </row>
    <row r="31" spans="1:8" ht="42" customHeight="1" x14ac:dyDescent="0.2">
      <c r="A31" s="16" t="s">
        <v>44</v>
      </c>
      <c r="B31" s="4" t="s">
        <v>58</v>
      </c>
      <c r="C31" s="4" t="s">
        <v>102</v>
      </c>
      <c r="D31" s="17">
        <v>47200</v>
      </c>
      <c r="E31" s="14" t="s">
        <v>9</v>
      </c>
      <c r="F31" s="30">
        <v>46010</v>
      </c>
      <c r="G31" s="30">
        <v>46013</v>
      </c>
      <c r="H31" s="33" t="s">
        <v>26</v>
      </c>
    </row>
    <row r="32" spans="1:8" ht="42" customHeight="1" x14ac:dyDescent="0.2">
      <c r="A32" s="16" t="s">
        <v>97</v>
      </c>
      <c r="B32" s="4" t="s">
        <v>93</v>
      </c>
      <c r="C32" s="4" t="s">
        <v>98</v>
      </c>
      <c r="D32" s="17">
        <v>374535.35</v>
      </c>
      <c r="E32" s="14" t="s">
        <v>9</v>
      </c>
      <c r="F32" s="30">
        <v>45996</v>
      </c>
      <c r="G32" s="30">
        <v>46013</v>
      </c>
      <c r="H32" s="33" t="s">
        <v>26</v>
      </c>
    </row>
    <row r="33" spans="1:8" ht="42" customHeight="1" x14ac:dyDescent="0.2">
      <c r="A33" s="16" t="s">
        <v>99</v>
      </c>
      <c r="B33" s="4" t="s">
        <v>100</v>
      </c>
      <c r="C33" s="4" t="s">
        <v>101</v>
      </c>
      <c r="D33" s="17">
        <v>289100</v>
      </c>
      <c r="E33" s="14" t="s">
        <v>9</v>
      </c>
      <c r="F33" s="30">
        <v>46009</v>
      </c>
      <c r="G33" s="30">
        <v>46013</v>
      </c>
      <c r="H33" s="33" t="s">
        <v>26</v>
      </c>
    </row>
    <row r="34" spans="1:8" ht="42" customHeight="1" x14ac:dyDescent="0.2">
      <c r="A34" s="16" t="s">
        <v>43</v>
      </c>
      <c r="B34" s="4" t="s">
        <v>103</v>
      </c>
      <c r="C34" s="4" t="s">
        <v>104</v>
      </c>
      <c r="D34" s="17">
        <v>900000</v>
      </c>
      <c r="E34" s="14" t="s">
        <v>9</v>
      </c>
      <c r="F34" s="30">
        <v>45961</v>
      </c>
      <c r="G34" s="30">
        <v>46013</v>
      </c>
      <c r="H34" s="33" t="s">
        <v>26</v>
      </c>
    </row>
    <row r="35" spans="1:8" ht="42" customHeight="1" x14ac:dyDescent="0.2">
      <c r="A35" s="16" t="s">
        <v>37</v>
      </c>
      <c r="B35" s="4" t="s">
        <v>105</v>
      </c>
      <c r="C35" s="4" t="s">
        <v>106</v>
      </c>
      <c r="D35" s="17">
        <v>118200</v>
      </c>
      <c r="E35" s="14" t="s">
        <v>9</v>
      </c>
      <c r="F35" s="30">
        <v>46011</v>
      </c>
      <c r="G35" s="30">
        <v>46013</v>
      </c>
      <c r="H35" s="33" t="s">
        <v>26</v>
      </c>
    </row>
    <row r="36" spans="1:8" ht="42" customHeight="1" x14ac:dyDescent="0.2">
      <c r="A36" s="16" t="s">
        <v>53</v>
      </c>
      <c r="B36" s="4" t="s">
        <v>107</v>
      </c>
      <c r="C36" s="4" t="s">
        <v>108</v>
      </c>
      <c r="D36" s="17">
        <v>119576</v>
      </c>
      <c r="E36" s="14" t="s">
        <v>9</v>
      </c>
      <c r="F36" s="30">
        <v>46009</v>
      </c>
      <c r="G36" s="30">
        <v>46014</v>
      </c>
      <c r="H36" s="33" t="s">
        <v>26</v>
      </c>
    </row>
    <row r="37" spans="1:8" ht="42" customHeight="1" x14ac:dyDescent="0.2">
      <c r="A37" s="16" t="s">
        <v>44</v>
      </c>
      <c r="B37" s="4" t="s">
        <v>107</v>
      </c>
      <c r="C37" s="4" t="s">
        <v>109</v>
      </c>
      <c r="D37" s="17">
        <v>245000</v>
      </c>
      <c r="E37" s="14" t="s">
        <v>9</v>
      </c>
      <c r="F37" s="30" t="s">
        <v>110</v>
      </c>
      <c r="G37" s="30">
        <v>46014</v>
      </c>
      <c r="H37" s="33" t="s">
        <v>26</v>
      </c>
    </row>
    <row r="38" spans="1:8" ht="42" customHeight="1" x14ac:dyDescent="0.2">
      <c r="A38" s="16" t="s">
        <v>111</v>
      </c>
      <c r="B38" s="4" t="s">
        <v>94</v>
      </c>
      <c r="C38" s="4" t="s">
        <v>112</v>
      </c>
      <c r="D38" s="17">
        <v>3302550</v>
      </c>
      <c r="E38" s="14" t="s">
        <v>9</v>
      </c>
      <c r="F38" s="30">
        <v>46014</v>
      </c>
      <c r="G38" s="30">
        <v>46014</v>
      </c>
      <c r="H38" s="33" t="s">
        <v>26</v>
      </c>
    </row>
    <row r="39" spans="1:8" ht="42" customHeight="1" x14ac:dyDescent="0.2">
      <c r="A39" s="16" t="s">
        <v>113</v>
      </c>
      <c r="B39" s="4" t="s">
        <v>34</v>
      </c>
      <c r="C39" s="4" t="s">
        <v>114</v>
      </c>
      <c r="D39" s="17">
        <v>145405.1</v>
      </c>
      <c r="E39" s="14" t="s">
        <v>9</v>
      </c>
      <c r="F39" s="30">
        <v>46014</v>
      </c>
      <c r="G39" s="30">
        <v>46014</v>
      </c>
      <c r="H39" s="33" t="s">
        <v>26</v>
      </c>
    </row>
    <row r="40" spans="1:8" ht="42" customHeight="1" x14ac:dyDescent="0.2">
      <c r="A40" s="16" t="s">
        <v>115</v>
      </c>
      <c r="B40" s="4" t="s">
        <v>68</v>
      </c>
      <c r="C40" s="4" t="s">
        <v>116</v>
      </c>
      <c r="D40" s="17">
        <v>196598.03</v>
      </c>
      <c r="E40" s="14" t="s">
        <v>9</v>
      </c>
      <c r="F40" s="30">
        <v>46014</v>
      </c>
      <c r="G40" s="30">
        <v>46014</v>
      </c>
      <c r="H40" s="33" t="s">
        <v>26</v>
      </c>
    </row>
    <row r="41" spans="1:8" ht="57" customHeight="1" x14ac:dyDescent="0.2">
      <c r="A41" s="16" t="s">
        <v>117</v>
      </c>
      <c r="B41" s="4" t="s">
        <v>64</v>
      </c>
      <c r="C41" s="4" t="s">
        <v>118</v>
      </c>
      <c r="D41" s="17">
        <v>18290</v>
      </c>
      <c r="E41" s="14" t="s">
        <v>9</v>
      </c>
      <c r="F41" s="30">
        <v>46014</v>
      </c>
      <c r="G41" s="30">
        <v>46014</v>
      </c>
      <c r="H41" s="33" t="s">
        <v>26</v>
      </c>
    </row>
    <row r="42" spans="1:8" ht="42" customHeight="1" x14ac:dyDescent="0.2">
      <c r="A42" s="16" t="s">
        <v>119</v>
      </c>
      <c r="B42" s="4" t="s">
        <v>64</v>
      </c>
      <c r="C42" s="4" t="s">
        <v>118</v>
      </c>
      <c r="D42" s="17">
        <v>142836.4</v>
      </c>
      <c r="E42" s="14" t="s">
        <v>9</v>
      </c>
      <c r="F42" s="30">
        <v>46014</v>
      </c>
      <c r="G42" s="30">
        <v>46014</v>
      </c>
      <c r="H42" s="33" t="s">
        <v>26</v>
      </c>
    </row>
    <row r="43" spans="1:8" ht="22.5" customHeight="1" x14ac:dyDescent="0.2">
      <c r="B43" s="5"/>
      <c r="C43" s="32" t="s">
        <v>70</v>
      </c>
      <c r="D43" s="20">
        <f>SUM(D28:D42)</f>
        <v>7899017.8500000006</v>
      </c>
      <c r="F43" s="1"/>
      <c r="G43" s="1"/>
      <c r="H43" s="21"/>
    </row>
    <row r="44" spans="1:8" ht="22.5" customHeight="1" x14ac:dyDescent="0.2">
      <c r="B44" s="5"/>
      <c r="C44" s="32"/>
      <c r="D44" s="22"/>
      <c r="F44" s="1"/>
      <c r="G44" s="1"/>
      <c r="H44" s="21"/>
    </row>
    <row r="45" spans="1:8" ht="39.75" customHeight="1" x14ac:dyDescent="0.2">
      <c r="A45" s="16" t="s">
        <v>123</v>
      </c>
      <c r="B45" s="4" t="s">
        <v>12</v>
      </c>
      <c r="C45" s="4" t="s">
        <v>148</v>
      </c>
      <c r="D45" s="17">
        <v>86488.320000000007</v>
      </c>
      <c r="E45" s="14" t="s">
        <v>9</v>
      </c>
      <c r="F45" s="30">
        <v>46022</v>
      </c>
      <c r="G45" s="30">
        <v>46028</v>
      </c>
      <c r="H45" s="33" t="s">
        <v>27</v>
      </c>
    </row>
    <row r="46" spans="1:8" ht="38.25" customHeight="1" x14ac:dyDescent="0.2">
      <c r="A46" s="16" t="s">
        <v>124</v>
      </c>
      <c r="B46" s="4" t="s">
        <v>12</v>
      </c>
      <c r="C46" s="4" t="s">
        <v>149</v>
      </c>
      <c r="D46" s="17">
        <v>5494.49</v>
      </c>
      <c r="E46" s="14" t="s">
        <v>9</v>
      </c>
      <c r="F46" s="30">
        <v>46022</v>
      </c>
      <c r="G46" s="30">
        <v>46028</v>
      </c>
      <c r="H46" s="33" t="s">
        <v>27</v>
      </c>
    </row>
    <row r="47" spans="1:8" ht="38.25" customHeight="1" x14ac:dyDescent="0.2">
      <c r="A47" s="16" t="s">
        <v>125</v>
      </c>
      <c r="B47" s="4" t="s">
        <v>12</v>
      </c>
      <c r="C47" s="4" t="s">
        <v>150</v>
      </c>
      <c r="D47" s="17">
        <v>130.16</v>
      </c>
      <c r="E47" s="14" t="s">
        <v>9</v>
      </c>
      <c r="F47" s="30">
        <v>46022</v>
      </c>
      <c r="G47" s="30">
        <v>46028</v>
      </c>
      <c r="H47" s="33" t="s">
        <v>27</v>
      </c>
    </row>
    <row r="48" spans="1:8" ht="38.25" customHeight="1" x14ac:dyDescent="0.2">
      <c r="A48" s="16" t="s">
        <v>126</v>
      </c>
      <c r="B48" s="4" t="s">
        <v>12</v>
      </c>
      <c r="C48" s="4" t="s">
        <v>151</v>
      </c>
      <c r="D48" s="17">
        <v>88860.32</v>
      </c>
      <c r="E48" s="14" t="s">
        <v>9</v>
      </c>
      <c r="F48" s="30">
        <v>46022</v>
      </c>
      <c r="G48" s="30">
        <v>46028</v>
      </c>
      <c r="H48" s="33" t="s">
        <v>27</v>
      </c>
    </row>
    <row r="49" spans="1:8" ht="38.25" customHeight="1" x14ac:dyDescent="0.2">
      <c r="A49" s="16" t="s">
        <v>127</v>
      </c>
      <c r="B49" s="4" t="s">
        <v>12</v>
      </c>
      <c r="C49" s="4" t="s">
        <v>152</v>
      </c>
      <c r="D49" s="17">
        <v>3920.22</v>
      </c>
      <c r="E49" s="14" t="s">
        <v>9</v>
      </c>
      <c r="F49" s="30">
        <v>46022</v>
      </c>
      <c r="G49" s="30">
        <v>46028</v>
      </c>
      <c r="H49" s="33" t="s">
        <v>27</v>
      </c>
    </row>
    <row r="50" spans="1:8" ht="38.25" customHeight="1" x14ac:dyDescent="0.2">
      <c r="A50" s="16" t="s">
        <v>128</v>
      </c>
      <c r="B50" s="4" t="s">
        <v>38</v>
      </c>
      <c r="C50" s="4" t="s">
        <v>130</v>
      </c>
      <c r="D50" s="17">
        <v>2753.98</v>
      </c>
      <c r="E50" s="14" t="s">
        <v>9</v>
      </c>
      <c r="F50" s="30">
        <v>46023</v>
      </c>
      <c r="G50" s="30">
        <v>46030</v>
      </c>
      <c r="H50" s="33" t="s">
        <v>27</v>
      </c>
    </row>
    <row r="51" spans="1:8" ht="38.25" customHeight="1" x14ac:dyDescent="0.2">
      <c r="A51" s="16" t="s">
        <v>129</v>
      </c>
      <c r="B51" s="4" t="s">
        <v>38</v>
      </c>
      <c r="C51" s="4" t="s">
        <v>153</v>
      </c>
      <c r="D51" s="17">
        <v>3003.46</v>
      </c>
      <c r="E51" s="14" t="s">
        <v>9</v>
      </c>
      <c r="F51" s="30">
        <v>46023</v>
      </c>
      <c r="G51" s="30">
        <v>46030</v>
      </c>
      <c r="H51" s="33" t="s">
        <v>27</v>
      </c>
    </row>
    <row r="52" spans="1:8" ht="38.25" customHeight="1" x14ac:dyDescent="0.2">
      <c r="A52" s="16" t="s">
        <v>132</v>
      </c>
      <c r="B52" s="4" t="s">
        <v>38</v>
      </c>
      <c r="C52" s="4" t="s">
        <v>131</v>
      </c>
      <c r="D52" s="17">
        <v>8220.4</v>
      </c>
      <c r="E52" s="14" t="s">
        <v>9</v>
      </c>
      <c r="F52" s="30">
        <v>46023</v>
      </c>
      <c r="G52" s="30">
        <v>46030</v>
      </c>
      <c r="H52" s="33" t="s">
        <v>27</v>
      </c>
    </row>
    <row r="53" spans="1:8" ht="38.25" customHeight="1" x14ac:dyDescent="0.2">
      <c r="A53" s="16" t="s">
        <v>134</v>
      </c>
      <c r="B53" s="4" t="s">
        <v>38</v>
      </c>
      <c r="C53" s="4" t="s">
        <v>133</v>
      </c>
      <c r="D53" s="17">
        <v>1687.09</v>
      </c>
      <c r="E53" s="14" t="s">
        <v>9</v>
      </c>
      <c r="F53" s="30">
        <v>46023</v>
      </c>
      <c r="G53" s="30">
        <v>46030</v>
      </c>
      <c r="H53" s="33" t="s">
        <v>27</v>
      </c>
    </row>
    <row r="54" spans="1:8" ht="38.25" customHeight="1" x14ac:dyDescent="0.2">
      <c r="A54" s="16" t="s">
        <v>135</v>
      </c>
      <c r="B54" s="4" t="s">
        <v>38</v>
      </c>
      <c r="C54" s="4" t="s">
        <v>136</v>
      </c>
      <c r="D54" s="17">
        <v>1040.57</v>
      </c>
      <c r="E54" s="14" t="s">
        <v>9</v>
      </c>
      <c r="F54" s="30">
        <v>46023</v>
      </c>
      <c r="G54" s="30">
        <v>46030</v>
      </c>
      <c r="H54" s="33" t="s">
        <v>27</v>
      </c>
    </row>
    <row r="55" spans="1:8" ht="38.25" customHeight="1" x14ac:dyDescent="0.2">
      <c r="A55" s="16" t="s">
        <v>137</v>
      </c>
      <c r="B55" s="4" t="s">
        <v>38</v>
      </c>
      <c r="C55" s="4" t="s">
        <v>138</v>
      </c>
      <c r="D55" s="17">
        <v>299.44</v>
      </c>
      <c r="E55" s="14" t="s">
        <v>9</v>
      </c>
      <c r="F55" s="30">
        <v>46023</v>
      </c>
      <c r="G55" s="30">
        <v>46030</v>
      </c>
      <c r="H55" s="33" t="s">
        <v>27</v>
      </c>
    </row>
    <row r="56" spans="1:8" ht="38.25" customHeight="1" x14ac:dyDescent="0.2">
      <c r="A56" s="16" t="s">
        <v>139</v>
      </c>
      <c r="B56" s="4" t="s">
        <v>38</v>
      </c>
      <c r="C56" s="4" t="s">
        <v>140</v>
      </c>
      <c r="D56" s="17">
        <v>672.67</v>
      </c>
      <c r="E56" s="14" t="s">
        <v>9</v>
      </c>
      <c r="F56" s="30">
        <v>46023</v>
      </c>
      <c r="G56" s="30">
        <v>46030</v>
      </c>
      <c r="H56" s="33" t="s">
        <v>27</v>
      </c>
    </row>
    <row r="57" spans="1:8" ht="38.25" customHeight="1" x14ac:dyDescent="0.2">
      <c r="A57" s="16" t="s">
        <v>141</v>
      </c>
      <c r="B57" s="4" t="s">
        <v>38</v>
      </c>
      <c r="C57" s="4" t="s">
        <v>142</v>
      </c>
      <c r="D57" s="17">
        <v>950.2</v>
      </c>
      <c r="E57" s="14" t="s">
        <v>9</v>
      </c>
      <c r="F57" s="30">
        <v>46023</v>
      </c>
      <c r="G57" s="30">
        <v>46030</v>
      </c>
      <c r="H57" s="33" t="s">
        <v>27</v>
      </c>
    </row>
    <row r="58" spans="1:8" ht="38.25" customHeight="1" x14ac:dyDescent="0.2">
      <c r="A58" s="16" t="s">
        <v>143</v>
      </c>
      <c r="B58" s="4" t="s">
        <v>38</v>
      </c>
      <c r="C58" s="4" t="s">
        <v>83</v>
      </c>
      <c r="D58" s="17">
        <v>1112.8900000000001</v>
      </c>
      <c r="E58" s="14" t="s">
        <v>9</v>
      </c>
      <c r="F58" s="30">
        <v>46023</v>
      </c>
      <c r="G58" s="30">
        <v>46030</v>
      </c>
      <c r="H58" s="33" t="s">
        <v>27</v>
      </c>
    </row>
    <row r="59" spans="1:8" ht="38.25" customHeight="1" x14ac:dyDescent="0.2">
      <c r="A59" s="16" t="s">
        <v>145</v>
      </c>
      <c r="B59" s="4" t="s">
        <v>38</v>
      </c>
      <c r="C59" s="4" t="s">
        <v>144</v>
      </c>
      <c r="D59" s="17">
        <v>127.18</v>
      </c>
      <c r="E59" s="14" t="s">
        <v>9</v>
      </c>
      <c r="F59" s="30">
        <v>46023</v>
      </c>
      <c r="G59" s="30">
        <v>46030</v>
      </c>
      <c r="H59" s="33" t="s">
        <v>27</v>
      </c>
    </row>
    <row r="60" spans="1:8" ht="38.25" customHeight="1" x14ac:dyDescent="0.2">
      <c r="A60" s="16" t="s">
        <v>146</v>
      </c>
      <c r="B60" s="4" t="s">
        <v>77</v>
      </c>
      <c r="C60" s="4" t="s">
        <v>159</v>
      </c>
      <c r="D60" s="17">
        <v>2305</v>
      </c>
      <c r="E60" s="14" t="s">
        <v>9</v>
      </c>
      <c r="F60" s="30">
        <v>46028</v>
      </c>
      <c r="G60" s="30">
        <v>46035</v>
      </c>
      <c r="H60" s="33" t="s">
        <v>27</v>
      </c>
    </row>
    <row r="61" spans="1:8" ht="38.25" customHeight="1" x14ac:dyDescent="0.2">
      <c r="A61" s="16" t="s">
        <v>147</v>
      </c>
      <c r="B61" s="4" t="s">
        <v>93</v>
      </c>
      <c r="C61" s="4" t="s">
        <v>160</v>
      </c>
      <c r="D61" s="17">
        <v>6963.4</v>
      </c>
      <c r="E61" s="14" t="s">
        <v>9</v>
      </c>
      <c r="F61" s="30">
        <v>46027</v>
      </c>
      <c r="G61" s="30">
        <v>46030</v>
      </c>
      <c r="H61" s="33" t="s">
        <v>27</v>
      </c>
    </row>
    <row r="62" spans="1:8" ht="38.25" customHeight="1" x14ac:dyDescent="0.2">
      <c r="A62" s="16" t="s">
        <v>154</v>
      </c>
      <c r="B62" s="29" t="s">
        <v>71</v>
      </c>
      <c r="C62" s="13" t="s">
        <v>155</v>
      </c>
      <c r="D62" s="17" t="s">
        <v>156</v>
      </c>
      <c r="E62" s="14" t="s">
        <v>9</v>
      </c>
      <c r="F62" s="30">
        <v>46024</v>
      </c>
      <c r="G62" s="30">
        <v>46038</v>
      </c>
      <c r="H62" s="33" t="s">
        <v>27</v>
      </c>
    </row>
    <row r="63" spans="1:8" ht="38.25" customHeight="1" x14ac:dyDescent="0.2">
      <c r="A63" s="16" t="s">
        <v>158</v>
      </c>
      <c r="B63" s="4" t="s">
        <v>66</v>
      </c>
      <c r="C63" s="4" t="s">
        <v>157</v>
      </c>
      <c r="D63" s="17">
        <v>5616</v>
      </c>
      <c r="E63" s="14" t="s">
        <v>9</v>
      </c>
      <c r="F63" s="30">
        <v>46036</v>
      </c>
      <c r="G63" s="30">
        <v>46038</v>
      </c>
      <c r="H63" s="33" t="s">
        <v>27</v>
      </c>
    </row>
    <row r="64" spans="1:8" ht="38.25" customHeight="1" x14ac:dyDescent="0.2">
      <c r="A64" s="16" t="s">
        <v>75</v>
      </c>
      <c r="B64" s="4" t="s">
        <v>95</v>
      </c>
      <c r="C64" s="4" t="s">
        <v>161</v>
      </c>
      <c r="D64" s="17">
        <v>735000</v>
      </c>
      <c r="E64" s="14" t="s">
        <v>9</v>
      </c>
      <c r="F64" s="30">
        <v>46029</v>
      </c>
      <c r="G64" s="30">
        <v>46041</v>
      </c>
      <c r="H64" s="33" t="s">
        <v>27</v>
      </c>
    </row>
    <row r="65" spans="1:8" ht="49.5" customHeight="1" x14ac:dyDescent="0.2">
      <c r="A65" s="16" t="s">
        <v>162</v>
      </c>
      <c r="B65" s="4" t="s">
        <v>34</v>
      </c>
      <c r="C65" s="4" t="s">
        <v>169</v>
      </c>
      <c r="D65" s="17">
        <v>131652.57999999999</v>
      </c>
      <c r="E65" s="14" t="s">
        <v>9</v>
      </c>
      <c r="F65" s="30">
        <v>45955</v>
      </c>
      <c r="G65" s="30">
        <v>46041</v>
      </c>
      <c r="H65" s="33" t="s">
        <v>27</v>
      </c>
    </row>
    <row r="66" spans="1:8" ht="49.5" customHeight="1" x14ac:dyDescent="0.2">
      <c r="A66" s="16" t="s">
        <v>163</v>
      </c>
      <c r="B66" s="4" t="s">
        <v>61</v>
      </c>
      <c r="C66" s="4" t="s">
        <v>168</v>
      </c>
      <c r="D66" s="17">
        <v>1271.8</v>
      </c>
      <c r="E66" s="14" t="s">
        <v>9</v>
      </c>
      <c r="F66" s="30">
        <v>45992</v>
      </c>
      <c r="G66" s="30">
        <v>46049</v>
      </c>
      <c r="H66" s="33" t="s">
        <v>27</v>
      </c>
    </row>
    <row r="67" spans="1:8" ht="49.5" customHeight="1" x14ac:dyDescent="0.2">
      <c r="A67" s="16" t="s">
        <v>164</v>
      </c>
      <c r="B67" s="4" t="s">
        <v>61</v>
      </c>
      <c r="C67" s="4" t="s">
        <v>165</v>
      </c>
      <c r="D67" s="17">
        <v>4338.1400000000003</v>
      </c>
      <c r="E67" s="14" t="s">
        <v>9</v>
      </c>
      <c r="F67" s="30">
        <v>46023</v>
      </c>
      <c r="G67" s="30">
        <v>46049</v>
      </c>
      <c r="H67" s="33" t="s">
        <v>27</v>
      </c>
    </row>
    <row r="68" spans="1:8" ht="49.5" customHeight="1" x14ac:dyDescent="0.2">
      <c r="A68" s="16" t="s">
        <v>167</v>
      </c>
      <c r="B68" s="4" t="s">
        <v>34</v>
      </c>
      <c r="C68" s="4" t="s">
        <v>166</v>
      </c>
      <c r="D68" s="17">
        <v>153977.42000000001</v>
      </c>
      <c r="E68" s="14" t="s">
        <v>9</v>
      </c>
      <c r="F68" s="30">
        <v>46047</v>
      </c>
      <c r="G68" s="30">
        <v>46049</v>
      </c>
      <c r="H68" s="33" t="s">
        <v>27</v>
      </c>
    </row>
    <row r="69" spans="1:8" s="62" customFormat="1" ht="38.25" customHeight="1" x14ac:dyDescent="0.2">
      <c r="A69" s="16" t="s">
        <v>170</v>
      </c>
      <c r="B69" s="4" t="s">
        <v>34</v>
      </c>
      <c r="C69" s="4" t="s">
        <v>171</v>
      </c>
      <c r="D69" s="17">
        <v>137764.62</v>
      </c>
      <c r="E69" s="14" t="s">
        <v>9</v>
      </c>
      <c r="F69" s="30">
        <v>45986</v>
      </c>
      <c r="G69" s="30">
        <v>45986</v>
      </c>
      <c r="H69" s="33" t="s">
        <v>27</v>
      </c>
    </row>
    <row r="70" spans="1:8" ht="38.25" customHeight="1" x14ac:dyDescent="0.2">
      <c r="A70" s="63" t="s">
        <v>172</v>
      </c>
      <c r="B70" s="4" t="s">
        <v>59</v>
      </c>
      <c r="C70" s="4" t="s">
        <v>173</v>
      </c>
      <c r="D70" s="31">
        <v>27038.91</v>
      </c>
      <c r="E70" s="14" t="s">
        <v>9</v>
      </c>
      <c r="F70" s="67">
        <v>46042</v>
      </c>
      <c r="G70" s="67">
        <v>46045</v>
      </c>
      <c r="H70" s="33" t="s">
        <v>27</v>
      </c>
    </row>
    <row r="71" spans="1:8" ht="22.5" customHeight="1" x14ac:dyDescent="0.2">
      <c r="B71" s="5"/>
      <c r="C71" s="32" t="s">
        <v>76</v>
      </c>
      <c r="D71" s="20">
        <f>SUM(D45:D70)</f>
        <v>1410689.26</v>
      </c>
      <c r="F71" s="1"/>
      <c r="G71" s="1"/>
      <c r="H71" s="21"/>
    </row>
    <row r="72" spans="1:8" ht="22.5" customHeight="1" x14ac:dyDescent="0.2">
      <c r="A72" s="5"/>
      <c r="B72" s="32"/>
      <c r="C72" s="43" t="s">
        <v>79</v>
      </c>
      <c r="D72" s="66">
        <f>+D21+D23+D26+D43+D71</f>
        <v>10521074</v>
      </c>
      <c r="E72" s="21"/>
      <c r="F72" s="34"/>
      <c r="G72" s="1"/>
      <c r="H72" s="21"/>
    </row>
    <row r="73" spans="1:8" ht="22.5" customHeight="1" x14ac:dyDescent="0.2">
      <c r="A73" s="5"/>
      <c r="B73" s="32"/>
      <c r="C73" s="32"/>
      <c r="D73" s="19"/>
      <c r="E73" s="21"/>
      <c r="F73" s="34"/>
      <c r="G73" s="1"/>
      <c r="H73" s="21"/>
    </row>
    <row r="74" spans="1:8" ht="22.5" customHeight="1" x14ac:dyDescent="0.2">
      <c r="A74" s="5"/>
      <c r="B74" s="32"/>
      <c r="C74" s="32"/>
      <c r="D74" s="19"/>
      <c r="E74" s="21"/>
      <c r="F74" s="34"/>
      <c r="G74" s="1"/>
      <c r="H74" s="21"/>
    </row>
    <row r="75" spans="1:8" ht="22.5" customHeight="1" x14ac:dyDescent="0.2">
      <c r="A75" s="69" t="s">
        <v>16</v>
      </c>
      <c r="B75" s="69"/>
      <c r="C75" s="45"/>
      <c r="D75" s="70" t="s">
        <v>28</v>
      </c>
      <c r="E75" s="70"/>
      <c r="F75" s="70"/>
      <c r="G75" s="70"/>
      <c r="H75" s="21"/>
    </row>
    <row r="76" spans="1:8" ht="22.5" customHeight="1" x14ac:dyDescent="0.2">
      <c r="A76" s="69" t="s">
        <v>29</v>
      </c>
      <c r="B76" s="69"/>
      <c r="C76" s="47"/>
      <c r="D76" s="71" t="s">
        <v>30</v>
      </c>
      <c r="E76" s="71"/>
      <c r="F76" s="71"/>
      <c r="G76" s="71"/>
      <c r="H76" s="21"/>
    </row>
    <row r="77" spans="1:8" ht="22.5" customHeight="1" x14ac:dyDescent="0.2">
      <c r="B77" s="5"/>
      <c r="C77" s="5"/>
      <c r="D77" s="22"/>
      <c r="F77" s="1"/>
      <c r="G77" s="1"/>
      <c r="H77" s="21"/>
    </row>
    <row r="78" spans="1:8" ht="22.5" customHeight="1" x14ac:dyDescent="0.2">
      <c r="B78" s="5"/>
      <c r="C78" s="5"/>
      <c r="D78" s="22"/>
      <c r="F78" s="1"/>
      <c r="G78" s="1"/>
      <c r="H78" s="21"/>
    </row>
    <row r="79" spans="1:8" ht="22.5" customHeight="1" x14ac:dyDescent="0.2">
      <c r="B79" s="5"/>
      <c r="C79" s="5"/>
      <c r="D79" s="22"/>
      <c r="F79" s="1"/>
      <c r="G79" s="1"/>
      <c r="H79" s="21"/>
    </row>
    <row r="80" spans="1:8" ht="22.5" customHeight="1" x14ac:dyDescent="0.2">
      <c r="B80" s="5"/>
      <c r="C80" s="5"/>
      <c r="D80" s="22"/>
      <c r="F80" s="1"/>
      <c r="G80" s="1"/>
      <c r="H80" s="21"/>
    </row>
    <row r="81" spans="2:8" ht="22.5" customHeight="1" x14ac:dyDescent="0.2">
      <c r="B81" s="5"/>
      <c r="C81" s="5"/>
      <c r="D81" s="22"/>
      <c r="F81" s="1"/>
      <c r="G81" s="1"/>
      <c r="H81" s="21"/>
    </row>
    <row r="82" spans="2:8" ht="22.5" customHeight="1" x14ac:dyDescent="0.2">
      <c r="B82" s="5"/>
      <c r="C82" s="5"/>
      <c r="D82" s="22"/>
      <c r="F82" s="1"/>
      <c r="G82" s="1"/>
      <c r="H82" s="21"/>
    </row>
    <row r="83" spans="2:8" ht="22.5" customHeight="1" x14ac:dyDescent="0.2">
      <c r="B83" s="5"/>
      <c r="C83" s="5"/>
      <c r="D83" s="22"/>
      <c r="F83" s="1"/>
      <c r="G83" s="1"/>
      <c r="H83" s="21"/>
    </row>
    <row r="84" spans="2:8" ht="22.5" customHeight="1" x14ac:dyDescent="0.2">
      <c r="B84" s="5"/>
      <c r="C84" s="5"/>
      <c r="D84" s="22"/>
      <c r="F84" s="1"/>
      <c r="G84" s="1"/>
      <c r="H84" s="21"/>
    </row>
    <row r="85" spans="2:8" ht="22.5" customHeight="1" x14ac:dyDescent="0.2">
      <c r="B85" s="5"/>
      <c r="C85" s="5"/>
      <c r="D85" s="22"/>
      <c r="F85" s="1"/>
      <c r="G85" s="1"/>
      <c r="H85" s="21"/>
    </row>
    <row r="86" spans="2:8" ht="22.5" customHeight="1" x14ac:dyDescent="0.2">
      <c r="B86" s="5"/>
      <c r="C86" s="5"/>
      <c r="D86" s="22"/>
      <c r="F86" s="1"/>
      <c r="G86" s="1"/>
      <c r="H86" s="21"/>
    </row>
    <row r="87" spans="2:8" ht="22.5" customHeight="1" x14ac:dyDescent="0.2">
      <c r="B87" s="5"/>
      <c r="C87" s="5"/>
      <c r="D87" s="22"/>
      <c r="F87" s="1"/>
      <c r="G87" s="1"/>
      <c r="H87" s="21"/>
    </row>
    <row r="88" spans="2:8" ht="22.5" customHeight="1" x14ac:dyDescent="0.2">
      <c r="B88" s="5"/>
      <c r="C88" s="5"/>
      <c r="D88" s="22"/>
      <c r="F88" s="1"/>
      <c r="G88" s="1"/>
      <c r="H88" s="21"/>
    </row>
    <row r="89" spans="2:8" ht="22.5" customHeight="1" x14ac:dyDescent="0.2">
      <c r="B89" s="5"/>
      <c r="C89" s="5"/>
      <c r="D89" s="22"/>
      <c r="F89" s="1"/>
      <c r="G89" s="1"/>
      <c r="H89" s="21"/>
    </row>
    <row r="90" spans="2:8" ht="22.5" customHeight="1" x14ac:dyDescent="0.2">
      <c r="B90" s="5"/>
      <c r="C90" s="5"/>
      <c r="D90" s="22"/>
      <c r="F90" s="1"/>
      <c r="G90" s="1"/>
      <c r="H90" s="21"/>
    </row>
    <row r="91" spans="2:8" ht="22.5" customHeight="1" x14ac:dyDescent="0.2">
      <c r="B91" s="5"/>
      <c r="C91" s="5"/>
      <c r="D91" s="22"/>
      <c r="F91" s="1"/>
      <c r="G91" s="1"/>
      <c r="H91" s="21"/>
    </row>
    <row r="92" spans="2:8" ht="22.5" customHeight="1" x14ac:dyDescent="0.2">
      <c r="B92" s="5"/>
      <c r="C92" s="5"/>
      <c r="D92" s="22"/>
      <c r="F92" s="1"/>
      <c r="G92" s="1"/>
      <c r="H92" s="21"/>
    </row>
    <row r="93" spans="2:8" ht="22.5" customHeight="1" x14ac:dyDescent="0.2">
      <c r="B93" s="5"/>
      <c r="C93" s="5"/>
      <c r="D93" s="22"/>
      <c r="F93" s="1"/>
      <c r="G93" s="1"/>
      <c r="H93" s="21"/>
    </row>
    <row r="94" spans="2:8" ht="22.5" customHeight="1" x14ac:dyDescent="0.2">
      <c r="B94" s="5"/>
      <c r="C94" s="5"/>
      <c r="D94" s="22"/>
      <c r="F94" s="1"/>
      <c r="G94" s="1"/>
      <c r="H94" s="21"/>
    </row>
    <row r="95" spans="2:8" ht="22.5" customHeight="1" x14ac:dyDescent="0.2">
      <c r="B95" s="5"/>
      <c r="C95" s="5"/>
      <c r="D95" s="22"/>
      <c r="F95" s="1"/>
      <c r="G95" s="1"/>
      <c r="H95" s="21"/>
    </row>
    <row r="96" spans="2:8" ht="22.5" customHeight="1" x14ac:dyDescent="0.2">
      <c r="B96" s="5"/>
      <c r="C96" s="5"/>
      <c r="D96" s="22"/>
      <c r="F96" s="1"/>
      <c r="G96" s="1"/>
      <c r="H96" s="21"/>
    </row>
    <row r="97" spans="2:8" ht="22.5" customHeight="1" x14ac:dyDescent="0.2">
      <c r="B97" s="5"/>
      <c r="C97" s="5"/>
      <c r="D97" s="22"/>
      <c r="F97" s="1"/>
      <c r="G97" s="1"/>
      <c r="H97" s="21"/>
    </row>
    <row r="98" spans="2:8" ht="22.5" customHeight="1" x14ac:dyDescent="0.2">
      <c r="B98" s="5"/>
      <c r="C98" s="5"/>
      <c r="D98" s="22"/>
      <c r="F98" s="1"/>
      <c r="G98" s="1"/>
      <c r="H98" s="21"/>
    </row>
    <row r="99" spans="2:8" ht="22.5" customHeight="1" x14ac:dyDescent="0.2">
      <c r="B99" s="5"/>
      <c r="C99" s="5"/>
      <c r="D99" s="22"/>
      <c r="F99" s="1"/>
      <c r="G99" s="1"/>
      <c r="H99" s="21"/>
    </row>
    <row r="100" spans="2:8" ht="22.5" customHeight="1" x14ac:dyDescent="0.2">
      <c r="B100" s="5"/>
      <c r="C100" s="5"/>
      <c r="D100" s="22"/>
      <c r="F100" s="1"/>
      <c r="G100" s="1"/>
      <c r="H100" s="21"/>
    </row>
    <row r="101" spans="2:8" ht="22.5" customHeight="1" x14ac:dyDescent="0.2">
      <c r="B101" s="5"/>
      <c r="C101" s="5"/>
      <c r="D101" s="22"/>
      <c r="F101" s="1"/>
      <c r="G101" s="1"/>
      <c r="H101" s="21"/>
    </row>
    <row r="102" spans="2:8" ht="22.5" customHeight="1" x14ac:dyDescent="0.2">
      <c r="B102" s="5"/>
      <c r="C102" s="5"/>
      <c r="D102" s="22"/>
      <c r="F102" s="1"/>
      <c r="G102" s="1"/>
      <c r="H102" s="21"/>
    </row>
    <row r="103" spans="2:8" ht="22.5" customHeight="1" x14ac:dyDescent="0.2">
      <c r="B103" s="5"/>
      <c r="C103" s="5"/>
      <c r="D103" s="22"/>
      <c r="F103" s="1"/>
      <c r="G103" s="1"/>
      <c r="H103" s="21"/>
    </row>
    <row r="104" spans="2:8" ht="22.5" customHeight="1" x14ac:dyDescent="0.2">
      <c r="B104" s="5"/>
      <c r="C104" s="5"/>
      <c r="D104" s="22"/>
      <c r="F104" s="1"/>
      <c r="G104" s="1"/>
      <c r="H104" s="21"/>
    </row>
    <row r="105" spans="2:8" ht="22.5" customHeight="1" x14ac:dyDescent="0.2">
      <c r="B105" s="5"/>
      <c r="C105" s="5"/>
      <c r="D105" s="22"/>
      <c r="F105" s="1"/>
      <c r="G105" s="1"/>
      <c r="H105" s="21"/>
    </row>
    <row r="106" spans="2:8" ht="22.5" customHeight="1" x14ac:dyDescent="0.2">
      <c r="B106" s="5"/>
      <c r="C106" s="5"/>
      <c r="D106" s="22"/>
      <c r="F106" s="1"/>
      <c r="G106" s="1"/>
      <c r="H106" s="21"/>
    </row>
    <row r="107" spans="2:8" ht="22.5" customHeight="1" x14ac:dyDescent="0.2">
      <c r="B107" s="5"/>
      <c r="C107" s="5"/>
      <c r="D107" s="22"/>
      <c r="F107" s="1"/>
      <c r="G107" s="1"/>
      <c r="H107" s="21"/>
    </row>
    <row r="108" spans="2:8" ht="22.5" customHeight="1" x14ac:dyDescent="0.2">
      <c r="B108" s="5"/>
      <c r="C108" s="5"/>
      <c r="D108" s="22"/>
      <c r="F108" s="1"/>
      <c r="G108" s="1"/>
      <c r="H108" s="21"/>
    </row>
    <row r="109" spans="2:8" ht="22.5" customHeight="1" x14ac:dyDescent="0.2">
      <c r="B109" s="5"/>
      <c r="C109" s="5"/>
      <c r="D109" s="22"/>
      <c r="F109" s="1"/>
      <c r="G109" s="1"/>
      <c r="H109" s="21"/>
    </row>
    <row r="110" spans="2:8" ht="22.5" customHeight="1" x14ac:dyDescent="0.2">
      <c r="B110" s="5"/>
      <c r="C110" s="5"/>
      <c r="D110" s="22"/>
      <c r="F110" s="1"/>
      <c r="G110" s="1"/>
      <c r="H110" s="21"/>
    </row>
    <row r="111" spans="2:8" ht="22.5" customHeight="1" x14ac:dyDescent="0.2">
      <c r="B111" s="5"/>
      <c r="C111" s="5"/>
      <c r="D111" s="22"/>
      <c r="F111" s="1"/>
      <c r="G111" s="1"/>
      <c r="H111" s="21"/>
    </row>
    <row r="112" spans="2:8" ht="22.5" customHeight="1" x14ac:dyDescent="0.2">
      <c r="B112" s="5"/>
      <c r="C112" s="5"/>
      <c r="D112" s="22"/>
      <c r="F112" s="1"/>
      <c r="G112" s="1"/>
      <c r="H112" s="21"/>
    </row>
    <row r="113" spans="2:8" ht="22.5" customHeight="1" x14ac:dyDescent="0.2">
      <c r="B113" s="5"/>
      <c r="C113" s="5"/>
      <c r="D113" s="22"/>
      <c r="F113" s="1"/>
      <c r="G113" s="1"/>
      <c r="H113" s="21"/>
    </row>
    <row r="114" spans="2:8" ht="22.5" customHeight="1" x14ac:dyDescent="0.2">
      <c r="B114" s="5"/>
      <c r="C114" s="5"/>
      <c r="D114" s="22"/>
      <c r="F114" s="1"/>
      <c r="G114" s="1"/>
      <c r="H114" s="21"/>
    </row>
    <row r="115" spans="2:8" ht="22.5" customHeight="1" x14ac:dyDescent="0.2">
      <c r="B115" s="5"/>
      <c r="C115" s="5"/>
      <c r="D115" s="22"/>
      <c r="F115" s="1"/>
      <c r="G115" s="1"/>
      <c r="H115" s="21"/>
    </row>
    <row r="116" spans="2:8" ht="22.5" customHeight="1" x14ac:dyDescent="0.2">
      <c r="B116" s="5"/>
      <c r="C116" s="5"/>
      <c r="D116" s="22"/>
      <c r="F116" s="1"/>
      <c r="G116" s="1"/>
      <c r="H116" s="21"/>
    </row>
    <row r="117" spans="2:8" ht="22.5" customHeight="1" x14ac:dyDescent="0.2">
      <c r="B117" s="5"/>
      <c r="C117" s="5"/>
      <c r="D117" s="22"/>
      <c r="F117" s="1"/>
      <c r="G117" s="1"/>
      <c r="H117" s="21"/>
    </row>
    <row r="118" spans="2:8" ht="22.5" customHeight="1" x14ac:dyDescent="0.2">
      <c r="B118" s="5"/>
      <c r="C118" s="5"/>
      <c r="D118" s="22"/>
      <c r="F118" s="1"/>
      <c r="G118" s="1"/>
      <c r="H118" s="21"/>
    </row>
    <row r="119" spans="2:8" ht="22.5" customHeight="1" x14ac:dyDescent="0.2">
      <c r="B119" s="5"/>
      <c r="C119" s="5"/>
      <c r="D119" s="22"/>
      <c r="F119" s="1"/>
      <c r="G119" s="1"/>
      <c r="H119" s="21"/>
    </row>
    <row r="120" spans="2:8" ht="22.5" customHeight="1" x14ac:dyDescent="0.2">
      <c r="B120" s="5"/>
      <c r="C120" s="5"/>
      <c r="D120" s="22"/>
      <c r="F120" s="1"/>
      <c r="G120" s="1"/>
      <c r="H120" s="21"/>
    </row>
    <row r="121" spans="2:8" ht="22.5" customHeight="1" x14ac:dyDescent="0.2">
      <c r="B121" s="5"/>
      <c r="C121" s="5"/>
      <c r="D121" s="22"/>
      <c r="F121" s="1"/>
      <c r="G121" s="1"/>
      <c r="H121" s="21"/>
    </row>
    <row r="122" spans="2:8" ht="22.5" customHeight="1" x14ac:dyDescent="0.2">
      <c r="B122" s="5"/>
      <c r="C122" s="5"/>
      <c r="D122" s="22"/>
      <c r="F122" s="1"/>
      <c r="G122" s="1"/>
      <c r="H122" s="21"/>
    </row>
    <row r="123" spans="2:8" ht="22.5" customHeight="1" x14ac:dyDescent="0.2">
      <c r="B123" s="5"/>
      <c r="C123" s="5"/>
      <c r="D123" s="22"/>
      <c r="F123" s="1"/>
      <c r="G123" s="1"/>
      <c r="H123" s="21"/>
    </row>
    <row r="124" spans="2:8" ht="22.5" customHeight="1" x14ac:dyDescent="0.2">
      <c r="B124" s="5"/>
      <c r="C124" s="5"/>
      <c r="D124" s="22"/>
      <c r="F124" s="1"/>
      <c r="G124" s="1"/>
      <c r="H124" s="21"/>
    </row>
    <row r="125" spans="2:8" ht="22.5" customHeight="1" x14ac:dyDescent="0.2">
      <c r="B125" s="5"/>
      <c r="C125" s="5"/>
      <c r="D125" s="22"/>
      <c r="F125" s="1"/>
      <c r="G125" s="1"/>
      <c r="H125" s="21"/>
    </row>
    <row r="126" spans="2:8" ht="22.5" customHeight="1" x14ac:dyDescent="0.2">
      <c r="B126" s="5"/>
      <c r="C126" s="5"/>
      <c r="D126" s="22"/>
      <c r="F126" s="1"/>
      <c r="G126" s="1"/>
      <c r="H126" s="21"/>
    </row>
    <row r="127" spans="2:8" ht="22.5" customHeight="1" x14ac:dyDescent="0.2">
      <c r="B127" s="5"/>
      <c r="C127" s="5"/>
      <c r="D127" s="22"/>
      <c r="F127" s="1"/>
      <c r="G127" s="1"/>
      <c r="H127" s="21"/>
    </row>
    <row r="128" spans="2:8" ht="22.5" customHeight="1" x14ac:dyDescent="0.2">
      <c r="B128" s="5"/>
      <c r="C128" s="5"/>
      <c r="D128" s="22"/>
      <c r="F128" s="1"/>
      <c r="G128" s="1"/>
      <c r="H128" s="21"/>
    </row>
    <row r="129" spans="2:8" ht="22.5" customHeight="1" x14ac:dyDescent="0.2">
      <c r="B129" s="5"/>
      <c r="C129" s="5"/>
      <c r="D129" s="22"/>
      <c r="F129" s="1"/>
      <c r="G129" s="1"/>
      <c r="H129" s="21"/>
    </row>
    <row r="130" spans="2:8" ht="22.5" customHeight="1" x14ac:dyDescent="0.2">
      <c r="B130" s="5"/>
      <c r="C130" s="5"/>
      <c r="D130" s="22"/>
      <c r="F130" s="1"/>
      <c r="G130" s="1"/>
      <c r="H130" s="21"/>
    </row>
    <row r="131" spans="2:8" ht="22.5" customHeight="1" x14ac:dyDescent="0.2">
      <c r="B131" s="5"/>
      <c r="C131" s="5"/>
      <c r="D131" s="22"/>
      <c r="F131" s="1"/>
      <c r="G131" s="1"/>
      <c r="H131" s="21"/>
    </row>
    <row r="132" spans="2:8" ht="22.5" customHeight="1" x14ac:dyDescent="0.2">
      <c r="B132" s="5"/>
      <c r="C132" s="5"/>
      <c r="D132" s="22"/>
      <c r="F132" s="1"/>
      <c r="G132" s="1"/>
      <c r="H132" s="21"/>
    </row>
    <row r="133" spans="2:8" ht="22.5" customHeight="1" x14ac:dyDescent="0.2">
      <c r="B133" s="5"/>
      <c r="C133" s="5"/>
      <c r="D133" s="22"/>
      <c r="F133" s="1"/>
      <c r="G133" s="1"/>
      <c r="H133" s="21"/>
    </row>
    <row r="134" spans="2:8" ht="22.5" customHeight="1" x14ac:dyDescent="0.2">
      <c r="B134" s="5"/>
      <c r="C134" s="5"/>
      <c r="D134" s="22"/>
      <c r="F134" s="1"/>
      <c r="G134" s="1"/>
      <c r="H134" s="21"/>
    </row>
    <row r="135" spans="2:8" ht="22.5" customHeight="1" x14ac:dyDescent="0.2">
      <c r="B135" s="5"/>
      <c r="C135" s="5"/>
      <c r="D135" s="22"/>
      <c r="F135" s="1"/>
      <c r="G135" s="1"/>
      <c r="H135" s="21"/>
    </row>
    <row r="136" spans="2:8" ht="22.5" customHeight="1" x14ac:dyDescent="0.2">
      <c r="B136" s="5"/>
      <c r="C136" s="5"/>
      <c r="D136" s="22"/>
      <c r="F136" s="1"/>
      <c r="G136" s="1"/>
      <c r="H136" s="21"/>
    </row>
    <row r="137" spans="2:8" ht="22.5" customHeight="1" x14ac:dyDescent="0.2">
      <c r="B137" s="5"/>
      <c r="C137" s="5"/>
      <c r="D137" s="22"/>
      <c r="F137" s="1"/>
      <c r="G137" s="1"/>
      <c r="H137" s="21"/>
    </row>
    <row r="138" spans="2:8" ht="22.5" customHeight="1" x14ac:dyDescent="0.2">
      <c r="B138" s="5"/>
      <c r="C138" s="5"/>
      <c r="D138" s="22"/>
      <c r="F138" s="1"/>
      <c r="G138" s="1"/>
      <c r="H138" s="21"/>
    </row>
    <row r="139" spans="2:8" ht="22.5" customHeight="1" x14ac:dyDescent="0.2">
      <c r="B139" s="5"/>
      <c r="C139" s="5"/>
      <c r="D139" s="22"/>
      <c r="F139" s="1"/>
      <c r="G139" s="1"/>
      <c r="H139" s="21"/>
    </row>
    <row r="140" spans="2:8" ht="22.5" customHeight="1" x14ac:dyDescent="0.2">
      <c r="B140" s="5"/>
      <c r="C140" s="5"/>
      <c r="D140" s="22"/>
      <c r="F140" s="1"/>
      <c r="G140" s="1"/>
      <c r="H140" s="21"/>
    </row>
    <row r="141" spans="2:8" ht="22.5" customHeight="1" x14ac:dyDescent="0.2">
      <c r="B141" s="5"/>
      <c r="C141" s="5"/>
      <c r="D141" s="22"/>
      <c r="F141" s="1"/>
      <c r="G141" s="1"/>
      <c r="H141" s="21"/>
    </row>
    <row r="142" spans="2:8" ht="22.5" customHeight="1" x14ac:dyDescent="0.2">
      <c r="B142" s="5"/>
      <c r="C142" s="5"/>
      <c r="D142" s="22"/>
      <c r="F142" s="1"/>
      <c r="G142" s="1"/>
      <c r="H142" s="21"/>
    </row>
    <row r="143" spans="2:8" ht="22.5" customHeight="1" x14ac:dyDescent="0.2">
      <c r="B143" s="5"/>
      <c r="C143" s="5"/>
      <c r="D143" s="22"/>
      <c r="F143" s="1"/>
      <c r="G143" s="1"/>
      <c r="H143" s="21"/>
    </row>
    <row r="144" spans="2:8" ht="22.5" customHeight="1" x14ac:dyDescent="0.2">
      <c r="B144" s="5"/>
      <c r="C144" s="5"/>
      <c r="D144" s="22"/>
      <c r="F144" s="1"/>
      <c r="G144" s="1"/>
      <c r="H144" s="21"/>
    </row>
    <row r="145" spans="2:8" ht="22.5" customHeight="1" x14ac:dyDescent="0.2">
      <c r="B145" s="5"/>
      <c r="C145" s="5"/>
      <c r="D145" s="22"/>
      <c r="F145" s="1"/>
      <c r="G145" s="1"/>
      <c r="H145" s="21"/>
    </row>
    <row r="146" spans="2:8" ht="22.5" customHeight="1" x14ac:dyDescent="0.2">
      <c r="B146" s="5"/>
      <c r="C146" s="5"/>
      <c r="D146" s="22"/>
      <c r="F146" s="1"/>
      <c r="G146" s="1"/>
      <c r="H146" s="21"/>
    </row>
    <row r="147" spans="2:8" ht="22.5" customHeight="1" x14ac:dyDescent="0.2">
      <c r="B147" s="5"/>
      <c r="C147" s="5"/>
      <c r="D147" s="22"/>
      <c r="F147" s="1"/>
      <c r="G147" s="1"/>
      <c r="H147" s="21"/>
    </row>
    <row r="148" spans="2:8" ht="22.5" customHeight="1" x14ac:dyDescent="0.2">
      <c r="B148" s="5"/>
      <c r="C148" s="5"/>
      <c r="D148" s="22"/>
      <c r="F148" s="1"/>
      <c r="G148" s="1"/>
      <c r="H148" s="21"/>
    </row>
    <row r="149" spans="2:8" ht="22.5" customHeight="1" x14ac:dyDescent="0.2">
      <c r="B149" s="5"/>
      <c r="C149" s="5"/>
      <c r="D149" s="22"/>
      <c r="F149" s="1"/>
      <c r="G149" s="1"/>
      <c r="H149" s="21"/>
    </row>
    <row r="150" spans="2:8" ht="22.5" customHeight="1" x14ac:dyDescent="0.2">
      <c r="B150" s="5"/>
      <c r="C150" s="5"/>
      <c r="D150" s="22"/>
      <c r="F150" s="1"/>
      <c r="G150" s="1"/>
      <c r="H150" s="21"/>
    </row>
    <row r="151" spans="2:8" ht="22.5" customHeight="1" x14ac:dyDescent="0.2">
      <c r="B151" s="5"/>
      <c r="C151" s="5"/>
      <c r="D151" s="22"/>
      <c r="F151" s="1"/>
      <c r="G151" s="1"/>
      <c r="H151" s="21"/>
    </row>
    <row r="152" spans="2:8" ht="22.5" customHeight="1" x14ac:dyDescent="0.2">
      <c r="B152" s="5"/>
      <c r="C152" s="5"/>
      <c r="D152" s="22"/>
      <c r="F152" s="1"/>
      <c r="G152" s="1"/>
      <c r="H152" s="21"/>
    </row>
    <row r="153" spans="2:8" ht="22.5" customHeight="1" x14ac:dyDescent="0.2">
      <c r="B153" s="5"/>
      <c r="C153" s="5"/>
      <c r="D153" s="22"/>
      <c r="F153" s="1"/>
      <c r="G153" s="1"/>
      <c r="H153" s="21"/>
    </row>
    <row r="154" spans="2:8" ht="22.5" customHeight="1" x14ac:dyDescent="0.2">
      <c r="B154" s="5"/>
      <c r="C154" s="5"/>
      <c r="D154" s="22"/>
      <c r="F154" s="1"/>
      <c r="G154" s="1"/>
      <c r="H154" s="21"/>
    </row>
    <row r="155" spans="2:8" ht="22.5" customHeight="1" x14ac:dyDescent="0.2">
      <c r="B155" s="5"/>
      <c r="C155" s="5"/>
      <c r="D155" s="22"/>
      <c r="F155" s="1"/>
      <c r="G155" s="1"/>
      <c r="H155" s="21"/>
    </row>
    <row r="156" spans="2:8" ht="22.5" customHeight="1" x14ac:dyDescent="0.2">
      <c r="B156" s="5"/>
      <c r="C156" s="5"/>
      <c r="D156" s="22"/>
      <c r="F156" s="1"/>
      <c r="G156" s="1"/>
      <c r="H156" s="21"/>
    </row>
    <row r="157" spans="2:8" ht="22.5" customHeight="1" x14ac:dyDescent="0.2">
      <c r="B157" s="5"/>
      <c r="C157" s="5"/>
      <c r="D157" s="22"/>
      <c r="F157" s="1"/>
      <c r="G157" s="1"/>
      <c r="H157" s="21"/>
    </row>
    <row r="158" spans="2:8" ht="22.5" customHeight="1" x14ac:dyDescent="0.2">
      <c r="B158" s="5"/>
      <c r="C158" s="5"/>
      <c r="D158" s="22"/>
      <c r="F158" s="1"/>
      <c r="G158" s="1"/>
      <c r="H158" s="21"/>
    </row>
    <row r="159" spans="2:8" ht="22.5" customHeight="1" x14ac:dyDescent="0.2">
      <c r="B159" s="5"/>
      <c r="C159" s="5"/>
      <c r="D159" s="22"/>
      <c r="F159" s="1"/>
      <c r="G159" s="1"/>
      <c r="H159" s="21"/>
    </row>
    <row r="160" spans="2:8" ht="22.5" customHeight="1" x14ac:dyDescent="0.2">
      <c r="B160" s="5"/>
      <c r="C160" s="5"/>
      <c r="D160" s="22"/>
      <c r="F160" s="1"/>
      <c r="G160" s="1"/>
      <c r="H160" s="21"/>
    </row>
    <row r="161" spans="2:8" ht="22.5" customHeight="1" x14ac:dyDescent="0.2">
      <c r="B161" s="5"/>
      <c r="C161" s="5"/>
      <c r="D161" s="22"/>
      <c r="F161" s="1"/>
      <c r="G161" s="1"/>
      <c r="H161" s="21"/>
    </row>
    <row r="162" spans="2:8" ht="22.5" customHeight="1" x14ac:dyDescent="0.2">
      <c r="B162" s="5"/>
      <c r="C162" s="5"/>
      <c r="D162" s="22"/>
      <c r="F162" s="1"/>
      <c r="G162" s="1"/>
      <c r="H162" s="21"/>
    </row>
    <row r="163" spans="2:8" ht="22.5" customHeight="1" x14ac:dyDescent="0.2">
      <c r="B163" s="5"/>
      <c r="C163" s="5"/>
      <c r="D163" s="22"/>
      <c r="F163" s="1"/>
      <c r="G163" s="1"/>
      <c r="H163" s="21"/>
    </row>
    <row r="164" spans="2:8" ht="22.5" customHeight="1" x14ac:dyDescent="0.2">
      <c r="B164" s="5"/>
      <c r="C164" s="5"/>
      <c r="D164" s="22"/>
      <c r="F164" s="1"/>
      <c r="G164" s="1"/>
      <c r="H164" s="21"/>
    </row>
    <row r="165" spans="2:8" ht="22.5" customHeight="1" x14ac:dyDescent="0.2">
      <c r="B165" s="5"/>
      <c r="C165" s="5"/>
      <c r="D165" s="22"/>
      <c r="F165" s="1"/>
      <c r="G165" s="1"/>
      <c r="H165" s="21"/>
    </row>
    <row r="166" spans="2:8" ht="22.5" customHeight="1" x14ac:dyDescent="0.2">
      <c r="B166" s="5"/>
      <c r="C166" s="5"/>
      <c r="D166" s="22"/>
      <c r="F166" s="1"/>
      <c r="G166" s="1"/>
      <c r="H166" s="21"/>
    </row>
    <row r="167" spans="2:8" ht="22.5" customHeight="1" x14ac:dyDescent="0.2">
      <c r="B167" s="5"/>
      <c r="C167" s="5"/>
      <c r="D167" s="22"/>
      <c r="F167" s="1"/>
      <c r="G167" s="1"/>
      <c r="H167" s="21"/>
    </row>
    <row r="168" spans="2:8" ht="22.5" customHeight="1" x14ac:dyDescent="0.2">
      <c r="B168" s="5"/>
      <c r="C168" s="5"/>
      <c r="D168" s="22"/>
      <c r="F168" s="1"/>
      <c r="G168" s="1"/>
      <c r="H168" s="21"/>
    </row>
    <row r="169" spans="2:8" ht="22.5" customHeight="1" x14ac:dyDescent="0.2">
      <c r="B169" s="5"/>
      <c r="C169" s="5"/>
      <c r="D169" s="22"/>
      <c r="F169" s="1"/>
      <c r="G169" s="1"/>
      <c r="H169" s="21"/>
    </row>
    <row r="170" spans="2:8" ht="22.5" customHeight="1" x14ac:dyDescent="0.2">
      <c r="B170" s="5"/>
      <c r="C170" s="5"/>
      <c r="D170" s="22"/>
      <c r="F170" s="1"/>
      <c r="G170" s="1"/>
      <c r="H170" s="21"/>
    </row>
    <row r="171" spans="2:8" ht="22.5" customHeight="1" x14ac:dyDescent="0.2">
      <c r="B171" s="5"/>
      <c r="C171" s="5"/>
      <c r="D171" s="22"/>
      <c r="F171" s="1"/>
      <c r="G171" s="1"/>
      <c r="H171" s="21"/>
    </row>
    <row r="172" spans="2:8" ht="22.5" customHeight="1" x14ac:dyDescent="0.2">
      <c r="B172" s="5"/>
      <c r="C172" s="5"/>
      <c r="D172" s="22"/>
      <c r="F172" s="1"/>
      <c r="G172" s="1"/>
      <c r="H172" s="21"/>
    </row>
    <row r="173" spans="2:8" ht="22.5" customHeight="1" x14ac:dyDescent="0.2">
      <c r="B173" s="5"/>
      <c r="C173" s="5"/>
      <c r="D173" s="22"/>
      <c r="F173" s="1"/>
      <c r="G173" s="1"/>
      <c r="H173" s="21"/>
    </row>
    <row r="174" spans="2:8" ht="22.5" customHeight="1" x14ac:dyDescent="0.2">
      <c r="B174" s="5"/>
      <c r="C174" s="5"/>
      <c r="D174" s="22"/>
      <c r="F174" s="1"/>
      <c r="G174" s="1"/>
      <c r="H174" s="21"/>
    </row>
    <row r="175" spans="2:8" ht="22.5" customHeight="1" x14ac:dyDescent="0.2">
      <c r="B175" s="5"/>
      <c r="C175" s="5"/>
      <c r="D175" s="22"/>
      <c r="F175" s="1"/>
      <c r="G175" s="1"/>
      <c r="H175" s="21"/>
    </row>
    <row r="176" spans="2:8" ht="22.5" customHeight="1" x14ac:dyDescent="0.2">
      <c r="B176" s="5"/>
      <c r="C176" s="5"/>
      <c r="D176" s="22"/>
      <c r="F176" s="1"/>
      <c r="G176" s="1"/>
      <c r="H176" s="21"/>
    </row>
    <row r="177" spans="2:8" ht="22.5" customHeight="1" x14ac:dyDescent="0.2">
      <c r="B177" s="5"/>
      <c r="C177" s="5"/>
      <c r="D177" s="22"/>
      <c r="F177" s="1"/>
      <c r="G177" s="1"/>
      <c r="H177" s="21"/>
    </row>
    <row r="178" spans="2:8" ht="22.5" customHeight="1" x14ac:dyDescent="0.2">
      <c r="B178" s="5"/>
      <c r="C178" s="5"/>
      <c r="D178" s="22"/>
      <c r="F178" s="1"/>
      <c r="G178" s="1"/>
      <c r="H178" s="21"/>
    </row>
    <row r="179" spans="2:8" ht="22.5" customHeight="1" x14ac:dyDescent="0.2">
      <c r="B179" s="5"/>
      <c r="C179" s="5"/>
      <c r="D179" s="22"/>
      <c r="F179" s="1"/>
      <c r="G179" s="1"/>
      <c r="H179" s="21"/>
    </row>
    <row r="180" spans="2:8" ht="22.5" customHeight="1" x14ac:dyDescent="0.2">
      <c r="B180" s="5"/>
      <c r="C180" s="5"/>
      <c r="D180" s="22"/>
      <c r="F180" s="1"/>
      <c r="G180" s="1"/>
      <c r="H180" s="21"/>
    </row>
    <row r="181" spans="2:8" ht="22.5" customHeight="1" x14ac:dyDescent="0.2">
      <c r="B181" s="5"/>
      <c r="C181" s="5"/>
      <c r="D181" s="22"/>
      <c r="F181" s="1"/>
      <c r="G181" s="1"/>
      <c r="H181" s="21"/>
    </row>
    <row r="182" spans="2:8" ht="22.5" customHeight="1" x14ac:dyDescent="0.2">
      <c r="B182" s="5"/>
      <c r="C182" s="5"/>
      <c r="D182" s="22"/>
      <c r="F182" s="1"/>
      <c r="G182" s="1"/>
      <c r="H182" s="21"/>
    </row>
    <row r="183" spans="2:8" ht="22.5" customHeight="1" x14ac:dyDescent="0.2">
      <c r="B183" s="5"/>
      <c r="C183" s="5"/>
      <c r="D183" s="22"/>
      <c r="F183" s="1"/>
      <c r="G183" s="1"/>
      <c r="H183" s="21"/>
    </row>
    <row r="184" spans="2:8" ht="22.5" customHeight="1" x14ac:dyDescent="0.2">
      <c r="B184" s="5"/>
      <c r="C184" s="5"/>
      <c r="D184" s="22"/>
      <c r="F184" s="1"/>
      <c r="G184" s="1"/>
      <c r="H184" s="21"/>
    </row>
    <row r="185" spans="2:8" ht="22.5" customHeight="1" x14ac:dyDescent="0.2">
      <c r="B185" s="5"/>
      <c r="C185" s="5"/>
      <c r="D185" s="22"/>
      <c r="F185" s="1"/>
      <c r="G185" s="1"/>
      <c r="H185" s="21"/>
    </row>
    <row r="186" spans="2:8" ht="22.5" customHeight="1" x14ac:dyDescent="0.2">
      <c r="B186" s="5"/>
      <c r="C186" s="5"/>
      <c r="D186" s="22"/>
      <c r="F186" s="1"/>
      <c r="G186" s="1"/>
      <c r="H186" s="21"/>
    </row>
    <row r="187" spans="2:8" ht="22.5" customHeight="1" x14ac:dyDescent="0.2">
      <c r="B187" s="5"/>
      <c r="C187" s="5"/>
      <c r="D187" s="22"/>
      <c r="F187" s="1"/>
      <c r="G187" s="1"/>
      <c r="H187" s="21"/>
    </row>
    <row r="188" spans="2:8" ht="22.5" customHeight="1" x14ac:dyDescent="0.2">
      <c r="B188" s="5"/>
      <c r="C188" s="5"/>
      <c r="D188" s="22"/>
      <c r="F188" s="1"/>
      <c r="G188" s="1"/>
      <c r="H188" s="21"/>
    </row>
    <row r="189" spans="2:8" ht="22.5" customHeight="1" x14ac:dyDescent="0.2">
      <c r="B189" s="5"/>
      <c r="C189" s="5"/>
      <c r="D189" s="22"/>
      <c r="F189" s="1"/>
      <c r="G189" s="1"/>
      <c r="H189" s="21"/>
    </row>
    <row r="190" spans="2:8" ht="22.5" customHeight="1" x14ac:dyDescent="0.2">
      <c r="B190" s="5"/>
      <c r="C190" s="5"/>
      <c r="D190" s="22"/>
      <c r="F190" s="1"/>
      <c r="G190" s="1"/>
      <c r="H190" s="21"/>
    </row>
    <row r="191" spans="2:8" ht="22.5" customHeight="1" x14ac:dyDescent="0.2">
      <c r="B191" s="5"/>
      <c r="C191" s="5"/>
      <c r="D191" s="22"/>
      <c r="F191" s="1"/>
      <c r="G191" s="1"/>
      <c r="H191" s="21"/>
    </row>
    <row r="192" spans="2:8" ht="22.5" customHeight="1" x14ac:dyDescent="0.2">
      <c r="B192" s="5"/>
      <c r="C192" s="5"/>
      <c r="D192" s="22"/>
      <c r="F192" s="1"/>
      <c r="G192" s="1"/>
      <c r="H192" s="21"/>
    </row>
    <row r="193" spans="2:8" ht="22.5" customHeight="1" x14ac:dyDescent="0.2">
      <c r="B193" s="5"/>
      <c r="C193" s="5"/>
      <c r="D193" s="22"/>
      <c r="F193" s="1"/>
      <c r="G193" s="1"/>
      <c r="H193" s="21"/>
    </row>
    <row r="194" spans="2:8" ht="22.5" customHeight="1" x14ac:dyDescent="0.2">
      <c r="B194" s="5"/>
      <c r="C194" s="5"/>
      <c r="D194" s="22"/>
      <c r="F194" s="1"/>
      <c r="G194" s="1"/>
      <c r="H194" s="21"/>
    </row>
    <row r="195" spans="2:8" ht="22.5" customHeight="1" x14ac:dyDescent="0.2">
      <c r="B195" s="5"/>
      <c r="C195" s="5"/>
      <c r="D195" s="22"/>
      <c r="F195" s="1"/>
      <c r="G195" s="1"/>
      <c r="H195" s="21"/>
    </row>
    <row r="196" spans="2:8" ht="22.5" customHeight="1" x14ac:dyDescent="0.2">
      <c r="B196" s="5"/>
      <c r="C196" s="5"/>
      <c r="D196" s="22"/>
      <c r="F196" s="1"/>
      <c r="G196" s="1"/>
      <c r="H196" s="21"/>
    </row>
    <row r="197" spans="2:8" ht="22.5" customHeight="1" x14ac:dyDescent="0.2">
      <c r="B197" s="5"/>
      <c r="C197" s="5"/>
      <c r="D197" s="22"/>
      <c r="F197" s="1"/>
      <c r="G197" s="1"/>
      <c r="H197" s="21"/>
    </row>
    <row r="198" spans="2:8" ht="22.5" customHeight="1" x14ac:dyDescent="0.2">
      <c r="B198" s="5"/>
      <c r="C198" s="5"/>
      <c r="D198" s="22"/>
      <c r="F198" s="1"/>
      <c r="G198" s="1"/>
      <c r="H198" s="21"/>
    </row>
    <row r="199" spans="2:8" ht="22.5" customHeight="1" x14ac:dyDescent="0.2">
      <c r="B199" s="5"/>
      <c r="C199" s="5"/>
      <c r="D199" s="22"/>
      <c r="F199" s="1"/>
      <c r="G199" s="1"/>
      <c r="H199" s="21"/>
    </row>
    <row r="200" spans="2:8" ht="22.5" customHeight="1" x14ac:dyDescent="0.2">
      <c r="B200" s="5"/>
      <c r="C200" s="5"/>
      <c r="D200" s="22"/>
      <c r="F200" s="1"/>
      <c r="G200" s="1"/>
      <c r="H200" s="21"/>
    </row>
    <row r="201" spans="2:8" ht="22.5" customHeight="1" x14ac:dyDescent="0.2">
      <c r="B201" s="5"/>
      <c r="C201" s="5"/>
      <c r="D201" s="22"/>
      <c r="F201" s="1"/>
      <c r="G201" s="1"/>
      <c r="H201" s="21"/>
    </row>
    <row r="202" spans="2:8" ht="22.5" customHeight="1" x14ac:dyDescent="0.2">
      <c r="B202" s="5"/>
      <c r="C202" s="5"/>
      <c r="D202" s="22"/>
      <c r="F202" s="1"/>
      <c r="G202" s="1"/>
      <c r="H202" s="21"/>
    </row>
    <row r="203" spans="2:8" ht="22.5" customHeight="1" x14ac:dyDescent="0.2">
      <c r="B203" s="5"/>
      <c r="C203" s="5"/>
      <c r="D203" s="22"/>
      <c r="F203" s="1"/>
      <c r="G203" s="1"/>
      <c r="H203" s="21"/>
    </row>
    <row r="204" spans="2:8" ht="22.5" customHeight="1" x14ac:dyDescent="0.2">
      <c r="B204" s="5"/>
      <c r="C204" s="5"/>
      <c r="D204" s="22"/>
      <c r="F204" s="1"/>
      <c r="G204" s="1"/>
      <c r="H204" s="21"/>
    </row>
    <row r="205" spans="2:8" ht="22.5" customHeight="1" x14ac:dyDescent="0.2">
      <c r="B205" s="5"/>
      <c r="C205" s="5"/>
      <c r="D205" s="22"/>
      <c r="F205" s="1"/>
      <c r="G205" s="1"/>
      <c r="H205" s="21"/>
    </row>
    <row r="206" spans="2:8" ht="22.5" customHeight="1" x14ac:dyDescent="0.2">
      <c r="B206" s="5"/>
      <c r="C206" s="5"/>
      <c r="D206" s="22"/>
      <c r="F206" s="1"/>
      <c r="G206" s="1"/>
      <c r="H206" s="21"/>
    </row>
    <row r="207" spans="2:8" ht="22.5" customHeight="1" x14ac:dyDescent="0.2">
      <c r="B207" s="5"/>
      <c r="C207" s="5"/>
      <c r="D207" s="22"/>
      <c r="F207" s="1"/>
      <c r="G207" s="1"/>
      <c r="H207" s="21"/>
    </row>
    <row r="208" spans="2:8" ht="22.5" customHeight="1" x14ac:dyDescent="0.2">
      <c r="B208" s="5"/>
      <c r="C208" s="5"/>
      <c r="D208" s="22"/>
      <c r="F208" s="1"/>
      <c r="G208" s="1"/>
      <c r="H208" s="21"/>
    </row>
    <row r="209" spans="2:8" ht="22.5" customHeight="1" x14ac:dyDescent="0.2">
      <c r="B209" s="5"/>
      <c r="C209" s="5"/>
      <c r="D209" s="22"/>
      <c r="F209" s="1"/>
      <c r="G209" s="1"/>
      <c r="H209" s="21"/>
    </row>
    <row r="210" spans="2:8" ht="22.5" customHeight="1" x14ac:dyDescent="0.2">
      <c r="B210" s="5"/>
      <c r="C210" s="5"/>
      <c r="D210" s="22"/>
      <c r="F210" s="1"/>
      <c r="G210" s="1"/>
      <c r="H210" s="21"/>
    </row>
    <row r="211" spans="2:8" ht="22.5" customHeight="1" x14ac:dyDescent="0.2">
      <c r="B211" s="5"/>
      <c r="C211" s="5"/>
      <c r="D211" s="22"/>
      <c r="F211" s="1"/>
      <c r="G211" s="1"/>
      <c r="H211" s="21"/>
    </row>
    <row r="212" spans="2:8" ht="22.5" customHeight="1" x14ac:dyDescent="0.2">
      <c r="B212" s="5"/>
      <c r="C212" s="5"/>
      <c r="D212" s="22"/>
      <c r="F212" s="1"/>
      <c r="G212" s="1"/>
      <c r="H212" s="21"/>
    </row>
    <row r="213" spans="2:8" ht="22.5" customHeight="1" x14ac:dyDescent="0.2">
      <c r="B213" s="5"/>
      <c r="C213" s="5"/>
      <c r="D213" s="22"/>
      <c r="F213" s="1"/>
      <c r="G213" s="1"/>
      <c r="H213" s="21"/>
    </row>
    <row r="214" spans="2:8" ht="22.5" customHeight="1" x14ac:dyDescent="0.2">
      <c r="B214" s="5"/>
      <c r="C214" s="5"/>
      <c r="D214" s="22"/>
      <c r="F214" s="1"/>
      <c r="G214" s="1"/>
      <c r="H214" s="21"/>
    </row>
    <row r="215" spans="2:8" ht="22.5" customHeight="1" x14ac:dyDescent="0.2">
      <c r="B215" s="5"/>
      <c r="C215" s="5"/>
      <c r="D215" s="22"/>
      <c r="F215" s="1"/>
      <c r="G215" s="1"/>
      <c r="H215" s="21"/>
    </row>
    <row r="216" spans="2:8" ht="22.5" customHeight="1" x14ac:dyDescent="0.2">
      <c r="B216" s="5"/>
      <c r="C216" s="5"/>
      <c r="D216" s="22"/>
      <c r="F216" s="1"/>
      <c r="G216" s="1"/>
      <c r="H216" s="21"/>
    </row>
    <row r="217" spans="2:8" ht="22.5" customHeight="1" x14ac:dyDescent="0.2">
      <c r="B217" s="5"/>
      <c r="C217" s="5"/>
      <c r="D217" s="22"/>
      <c r="F217" s="1"/>
      <c r="G217" s="1"/>
      <c r="H217" s="21"/>
    </row>
    <row r="218" spans="2:8" ht="22.5" customHeight="1" x14ac:dyDescent="0.2">
      <c r="B218" s="5"/>
      <c r="C218" s="5"/>
      <c r="D218" s="22"/>
      <c r="F218" s="1"/>
      <c r="G218" s="1"/>
      <c r="H218" s="21"/>
    </row>
    <row r="219" spans="2:8" ht="22.5" customHeight="1" x14ac:dyDescent="0.2">
      <c r="B219" s="5"/>
      <c r="C219" s="5"/>
      <c r="D219" s="22"/>
      <c r="F219" s="1"/>
      <c r="G219" s="1"/>
      <c r="H219" s="21"/>
    </row>
    <row r="220" spans="2:8" ht="22.5" customHeight="1" x14ac:dyDescent="0.2">
      <c r="B220" s="5"/>
      <c r="C220" s="5"/>
      <c r="D220" s="22"/>
      <c r="F220" s="1"/>
      <c r="G220" s="1"/>
      <c r="H220" s="21"/>
    </row>
    <row r="221" spans="2:8" ht="22.5" customHeight="1" x14ac:dyDescent="0.2">
      <c r="B221" s="5"/>
      <c r="C221" s="5"/>
      <c r="D221" s="22"/>
      <c r="F221" s="1"/>
      <c r="G221" s="1"/>
      <c r="H221" s="21"/>
    </row>
    <row r="222" spans="2:8" ht="22.5" customHeight="1" x14ac:dyDescent="0.2">
      <c r="B222" s="5"/>
      <c r="C222" s="5"/>
      <c r="D222" s="22"/>
      <c r="F222" s="1"/>
      <c r="G222" s="1"/>
      <c r="H222" s="21"/>
    </row>
    <row r="223" spans="2:8" ht="22.5" customHeight="1" x14ac:dyDescent="0.2">
      <c r="B223" s="5"/>
      <c r="C223" s="5"/>
      <c r="D223" s="22"/>
      <c r="F223" s="1"/>
      <c r="G223" s="1"/>
      <c r="H223" s="21"/>
    </row>
    <row r="224" spans="2:8" ht="22.5" customHeight="1" x14ac:dyDescent="0.2">
      <c r="B224" s="5"/>
      <c r="C224" s="5"/>
      <c r="D224" s="22"/>
      <c r="F224" s="1"/>
      <c r="G224" s="1"/>
      <c r="H224" s="21"/>
    </row>
    <row r="225" spans="2:8" ht="22.5" customHeight="1" x14ac:dyDescent="0.2">
      <c r="B225" s="5"/>
      <c r="C225" s="5"/>
      <c r="D225" s="22"/>
      <c r="F225" s="1"/>
      <c r="G225" s="1"/>
      <c r="H225" s="21"/>
    </row>
    <row r="226" spans="2:8" ht="22.5" customHeight="1" x14ac:dyDescent="0.2">
      <c r="B226" s="5"/>
      <c r="C226" s="5"/>
      <c r="D226" s="22"/>
      <c r="F226" s="1"/>
      <c r="G226" s="1"/>
      <c r="H226" s="21"/>
    </row>
    <row r="227" spans="2:8" ht="22.5" customHeight="1" x14ac:dyDescent="0.2">
      <c r="B227" s="5"/>
      <c r="C227" s="5"/>
      <c r="D227" s="22"/>
      <c r="F227" s="1"/>
      <c r="G227" s="1"/>
      <c r="H227" s="21"/>
    </row>
    <row r="228" spans="2:8" ht="22.5" customHeight="1" x14ac:dyDescent="0.2">
      <c r="B228" s="5"/>
      <c r="C228" s="5"/>
      <c r="D228" s="22"/>
      <c r="F228" s="1"/>
      <c r="G228" s="1"/>
      <c r="H228" s="21"/>
    </row>
    <row r="229" spans="2:8" ht="22.5" customHeight="1" x14ac:dyDescent="0.2">
      <c r="B229" s="5"/>
      <c r="C229" s="5"/>
      <c r="D229" s="22"/>
      <c r="F229" s="1"/>
      <c r="G229" s="1"/>
      <c r="H229" s="21"/>
    </row>
    <row r="230" spans="2:8" ht="22.5" customHeight="1" x14ac:dyDescent="0.2">
      <c r="B230" s="5"/>
      <c r="C230" s="5"/>
      <c r="D230" s="22"/>
      <c r="F230" s="1"/>
      <c r="G230" s="1"/>
      <c r="H230" s="21"/>
    </row>
    <row r="231" spans="2:8" ht="22.5" customHeight="1" x14ac:dyDescent="0.2">
      <c r="B231" s="5"/>
      <c r="C231" s="5"/>
      <c r="D231" s="22"/>
      <c r="F231" s="1"/>
      <c r="G231" s="1"/>
      <c r="H231" s="21"/>
    </row>
    <row r="232" spans="2:8" ht="22.5" customHeight="1" x14ac:dyDescent="0.2">
      <c r="B232" s="5"/>
      <c r="C232" s="5"/>
      <c r="D232" s="22"/>
      <c r="F232" s="1"/>
      <c r="G232" s="1"/>
      <c r="H232" s="21"/>
    </row>
    <row r="233" spans="2:8" ht="22.5" customHeight="1" x14ac:dyDescent="0.2">
      <c r="B233" s="5"/>
      <c r="C233" s="5"/>
      <c r="D233" s="22"/>
      <c r="F233" s="1"/>
      <c r="G233" s="1"/>
      <c r="H233" s="21"/>
    </row>
    <row r="234" spans="2:8" ht="22.5" customHeight="1" x14ac:dyDescent="0.2">
      <c r="B234" s="5"/>
      <c r="C234" s="5"/>
      <c r="D234" s="22"/>
      <c r="F234" s="1"/>
      <c r="G234" s="1"/>
      <c r="H234" s="21"/>
    </row>
    <row r="235" spans="2:8" ht="22.5" customHeight="1" x14ac:dyDescent="0.2">
      <c r="B235" s="5"/>
      <c r="C235" s="5"/>
      <c r="D235" s="22"/>
      <c r="F235" s="1"/>
      <c r="G235" s="1"/>
      <c r="H235" s="21"/>
    </row>
    <row r="236" spans="2:8" ht="22.5" customHeight="1" x14ac:dyDescent="0.2">
      <c r="B236" s="5"/>
      <c r="C236" s="5"/>
      <c r="D236" s="22"/>
      <c r="F236" s="1"/>
      <c r="G236" s="1"/>
      <c r="H236" s="21"/>
    </row>
    <row r="237" spans="2:8" ht="22.5" customHeight="1" x14ac:dyDescent="0.2">
      <c r="B237" s="5"/>
      <c r="C237" s="5"/>
      <c r="D237" s="22"/>
      <c r="F237" s="1"/>
      <c r="G237" s="1"/>
      <c r="H237" s="21"/>
    </row>
    <row r="238" spans="2:8" ht="22.5" customHeight="1" x14ac:dyDescent="0.2">
      <c r="B238" s="5"/>
      <c r="C238" s="5"/>
      <c r="D238" s="22"/>
      <c r="F238" s="1"/>
      <c r="G238" s="1"/>
      <c r="H238" s="21"/>
    </row>
    <row r="239" spans="2:8" ht="22.5" customHeight="1" x14ac:dyDescent="0.2">
      <c r="B239" s="5"/>
      <c r="C239" s="5"/>
      <c r="D239" s="22"/>
      <c r="F239" s="1"/>
      <c r="G239" s="1"/>
      <c r="H239" s="21"/>
    </row>
    <row r="240" spans="2:8" ht="22.5" customHeight="1" x14ac:dyDescent="0.2">
      <c r="B240" s="5"/>
      <c r="C240" s="5"/>
      <c r="D240" s="22"/>
      <c r="F240" s="1"/>
      <c r="G240" s="1"/>
      <c r="H240" s="21"/>
    </row>
    <row r="241" spans="2:8" ht="22.5" customHeight="1" x14ac:dyDescent="0.2">
      <c r="B241" s="5"/>
      <c r="C241" s="5"/>
      <c r="D241" s="22"/>
      <c r="F241" s="1"/>
      <c r="G241" s="1"/>
      <c r="H241" s="21"/>
    </row>
    <row r="242" spans="2:8" ht="22.5" customHeight="1" x14ac:dyDescent="0.2">
      <c r="B242" s="5"/>
      <c r="C242" s="5"/>
      <c r="D242" s="22"/>
      <c r="F242" s="1"/>
      <c r="G242" s="1"/>
      <c r="H242" s="21"/>
    </row>
    <row r="243" spans="2:8" ht="22.5" customHeight="1" x14ac:dyDescent="0.2">
      <c r="B243" s="5"/>
      <c r="C243" s="5"/>
      <c r="D243" s="22"/>
      <c r="F243" s="1"/>
      <c r="G243" s="1"/>
      <c r="H243" s="21"/>
    </row>
    <row r="244" spans="2:8" ht="22.5" customHeight="1" x14ac:dyDescent="0.2">
      <c r="B244" s="5"/>
      <c r="C244" s="5"/>
      <c r="D244" s="22"/>
      <c r="F244" s="1"/>
      <c r="G244" s="1"/>
      <c r="H244" s="21"/>
    </row>
    <row r="245" spans="2:8" ht="22.5" customHeight="1" x14ac:dyDescent="0.2">
      <c r="B245" s="5"/>
      <c r="C245" s="5"/>
      <c r="D245" s="22"/>
      <c r="F245" s="1"/>
      <c r="G245" s="1"/>
      <c r="H245" s="21"/>
    </row>
    <row r="246" spans="2:8" ht="22.5" customHeight="1" x14ac:dyDescent="0.2">
      <c r="B246" s="5"/>
      <c r="C246" s="5"/>
      <c r="D246" s="22"/>
      <c r="F246" s="1"/>
      <c r="G246" s="1"/>
      <c r="H246" s="21"/>
    </row>
    <row r="247" spans="2:8" ht="22.5" customHeight="1" x14ac:dyDescent="0.2">
      <c r="B247" s="5"/>
      <c r="C247" s="5"/>
      <c r="D247" s="22"/>
      <c r="F247" s="1"/>
      <c r="G247" s="1"/>
      <c r="H247" s="21"/>
    </row>
    <row r="248" spans="2:8" ht="22.5" customHeight="1" x14ac:dyDescent="0.2">
      <c r="B248" s="5"/>
      <c r="C248" s="5"/>
      <c r="D248" s="22"/>
      <c r="F248" s="1"/>
      <c r="G248" s="1"/>
      <c r="H248" s="21"/>
    </row>
    <row r="249" spans="2:8" ht="22.5" customHeight="1" x14ac:dyDescent="0.2">
      <c r="B249" s="5"/>
      <c r="C249" s="5"/>
      <c r="D249" s="22"/>
      <c r="F249" s="1"/>
      <c r="G249" s="1"/>
      <c r="H249" s="21"/>
    </row>
    <row r="250" spans="2:8" ht="22.5" customHeight="1" x14ac:dyDescent="0.2">
      <c r="B250" s="5"/>
      <c r="C250" s="5"/>
      <c r="D250" s="22"/>
      <c r="F250" s="1"/>
      <c r="G250" s="1"/>
      <c r="H250" s="21"/>
    </row>
    <row r="251" spans="2:8" ht="22.5" customHeight="1" x14ac:dyDescent="0.2">
      <c r="B251" s="5"/>
      <c r="C251" s="5"/>
      <c r="D251" s="22"/>
      <c r="F251" s="1"/>
      <c r="G251" s="1"/>
      <c r="H251" s="21"/>
    </row>
    <row r="252" spans="2:8" ht="22.5" customHeight="1" x14ac:dyDescent="0.2">
      <c r="B252" s="5"/>
      <c r="C252" s="5"/>
      <c r="D252" s="22"/>
      <c r="F252" s="1"/>
      <c r="G252" s="1"/>
      <c r="H252" s="21"/>
    </row>
    <row r="253" spans="2:8" ht="22.5" customHeight="1" x14ac:dyDescent="0.2">
      <c r="B253" s="5"/>
      <c r="C253" s="5"/>
      <c r="D253" s="22"/>
      <c r="F253" s="1"/>
      <c r="G253" s="1"/>
      <c r="H253" s="21"/>
    </row>
    <row r="254" spans="2:8" ht="22.5" customHeight="1" x14ac:dyDescent="0.2">
      <c r="B254" s="5"/>
      <c r="C254" s="5"/>
      <c r="D254" s="22"/>
      <c r="F254" s="1"/>
      <c r="G254" s="1"/>
      <c r="H254" s="21"/>
    </row>
    <row r="255" spans="2:8" ht="22.5" customHeight="1" x14ac:dyDescent="0.2">
      <c r="B255" s="5"/>
      <c r="C255" s="5"/>
      <c r="D255" s="22"/>
      <c r="F255" s="1"/>
      <c r="G255" s="1"/>
      <c r="H255" s="21"/>
    </row>
    <row r="256" spans="2:8" ht="22.5" customHeight="1" x14ac:dyDescent="0.2">
      <c r="B256" s="5"/>
      <c r="C256" s="5"/>
      <c r="D256" s="22"/>
      <c r="F256" s="1"/>
      <c r="G256" s="1"/>
      <c r="H256" s="21"/>
    </row>
    <row r="257" spans="2:8" ht="22.5" customHeight="1" x14ac:dyDescent="0.2">
      <c r="B257" s="5"/>
      <c r="C257" s="5"/>
      <c r="D257" s="22"/>
      <c r="F257" s="1"/>
      <c r="G257" s="1"/>
      <c r="H257" s="21"/>
    </row>
    <row r="258" spans="2:8" ht="22.5" customHeight="1" x14ac:dyDescent="0.2">
      <c r="B258" s="5"/>
      <c r="C258" s="5"/>
      <c r="D258" s="22"/>
      <c r="F258" s="1"/>
      <c r="G258" s="1"/>
      <c r="H258" s="21"/>
    </row>
    <row r="259" spans="2:8" ht="22.5" customHeight="1" x14ac:dyDescent="0.2">
      <c r="B259" s="5"/>
      <c r="C259" s="5"/>
      <c r="D259" s="22"/>
      <c r="F259" s="1"/>
      <c r="G259" s="1"/>
      <c r="H259" s="21"/>
    </row>
    <row r="260" spans="2:8" ht="22.5" customHeight="1" x14ac:dyDescent="0.2">
      <c r="B260" s="5"/>
      <c r="C260" s="5"/>
      <c r="D260" s="22"/>
      <c r="F260" s="1"/>
      <c r="G260" s="1"/>
      <c r="H260" s="21"/>
    </row>
    <row r="261" spans="2:8" ht="22.5" customHeight="1" x14ac:dyDescent="0.2">
      <c r="B261" s="5"/>
      <c r="C261" s="5"/>
      <c r="D261" s="22"/>
      <c r="F261" s="1"/>
      <c r="G261" s="1"/>
      <c r="H261" s="21"/>
    </row>
    <row r="262" spans="2:8" ht="22.5" customHeight="1" x14ac:dyDescent="0.2">
      <c r="B262" s="5"/>
      <c r="C262" s="5"/>
      <c r="D262" s="22"/>
      <c r="F262" s="1"/>
      <c r="G262" s="1"/>
      <c r="H262" s="21"/>
    </row>
    <row r="263" spans="2:8" ht="22.5" customHeight="1" x14ac:dyDescent="0.2">
      <c r="B263" s="5"/>
      <c r="C263" s="5"/>
      <c r="D263" s="22"/>
      <c r="F263" s="1"/>
      <c r="G263" s="1"/>
      <c r="H263" s="21"/>
    </row>
    <row r="264" spans="2:8" ht="22.5" customHeight="1" x14ac:dyDescent="0.2">
      <c r="B264" s="5"/>
      <c r="C264" s="5"/>
      <c r="D264" s="22"/>
      <c r="F264" s="1"/>
      <c r="G264" s="1"/>
      <c r="H264" s="21"/>
    </row>
    <row r="265" spans="2:8" ht="22.5" customHeight="1" x14ac:dyDescent="0.2">
      <c r="B265" s="5"/>
      <c r="C265" s="5"/>
      <c r="D265" s="22"/>
      <c r="F265" s="1"/>
      <c r="G265" s="1"/>
      <c r="H265" s="21"/>
    </row>
    <row r="266" spans="2:8" ht="22.5" customHeight="1" x14ac:dyDescent="0.2">
      <c r="B266" s="5"/>
      <c r="C266" s="5"/>
      <c r="D266" s="22"/>
      <c r="F266" s="1"/>
      <c r="G266" s="1"/>
      <c r="H266" s="21"/>
    </row>
    <row r="267" spans="2:8" ht="22.5" customHeight="1" x14ac:dyDescent="0.2">
      <c r="B267" s="5"/>
      <c r="C267" s="5"/>
      <c r="D267" s="22"/>
      <c r="F267" s="1"/>
      <c r="G267" s="1"/>
      <c r="H267" s="21"/>
    </row>
    <row r="268" spans="2:8" ht="22.5" customHeight="1" x14ac:dyDescent="0.2">
      <c r="B268" s="5"/>
      <c r="C268" s="5"/>
      <c r="D268" s="22"/>
      <c r="F268" s="1"/>
      <c r="G268" s="1"/>
      <c r="H268" s="21"/>
    </row>
    <row r="269" spans="2:8" ht="22.5" customHeight="1" x14ac:dyDescent="0.2">
      <c r="B269" s="5"/>
      <c r="C269" s="5"/>
      <c r="D269" s="22"/>
      <c r="F269" s="1"/>
      <c r="G269" s="1"/>
      <c r="H269" s="21"/>
    </row>
    <row r="270" spans="2:8" ht="22.5" customHeight="1" x14ac:dyDescent="0.2">
      <c r="B270" s="5"/>
      <c r="C270" s="5"/>
      <c r="D270" s="22"/>
      <c r="F270" s="1"/>
      <c r="G270" s="1"/>
      <c r="H270" s="21"/>
    </row>
    <row r="271" spans="2:8" ht="22.5" customHeight="1" x14ac:dyDescent="0.2">
      <c r="B271" s="5"/>
      <c r="C271" s="5"/>
      <c r="D271" s="22"/>
      <c r="F271" s="1"/>
      <c r="G271" s="1"/>
      <c r="H271" s="21"/>
    </row>
    <row r="272" spans="2:8" ht="22.5" customHeight="1" x14ac:dyDescent="0.2">
      <c r="B272" s="5"/>
      <c r="C272" s="5"/>
      <c r="D272" s="22"/>
      <c r="F272" s="1"/>
      <c r="G272" s="1"/>
      <c r="H272" s="21"/>
    </row>
    <row r="273" spans="2:8" ht="22.5" customHeight="1" x14ac:dyDescent="0.2">
      <c r="B273" s="5"/>
      <c r="C273" s="5"/>
      <c r="D273" s="22"/>
      <c r="F273" s="1"/>
      <c r="G273" s="1"/>
      <c r="H273" s="21"/>
    </row>
    <row r="274" spans="2:8" ht="22.5" customHeight="1" x14ac:dyDescent="0.2">
      <c r="B274" s="5"/>
      <c r="C274" s="5"/>
      <c r="D274" s="22"/>
      <c r="F274" s="1"/>
      <c r="G274" s="1"/>
      <c r="H274" s="21"/>
    </row>
    <row r="275" spans="2:8" ht="22.5" customHeight="1" x14ac:dyDescent="0.2">
      <c r="B275" s="5"/>
      <c r="C275" s="5"/>
      <c r="D275" s="22"/>
      <c r="F275" s="1"/>
      <c r="G275" s="1"/>
      <c r="H275" s="21"/>
    </row>
    <row r="276" spans="2:8" ht="22.5" customHeight="1" x14ac:dyDescent="0.2">
      <c r="B276" s="5"/>
      <c r="C276" s="5"/>
      <c r="D276" s="22"/>
      <c r="F276" s="1"/>
      <c r="G276" s="1"/>
      <c r="H276" s="21"/>
    </row>
    <row r="277" spans="2:8" ht="22.5" customHeight="1" x14ac:dyDescent="0.2">
      <c r="B277" s="5"/>
      <c r="C277" s="5"/>
      <c r="D277" s="22"/>
      <c r="F277" s="1"/>
      <c r="G277" s="1"/>
      <c r="H277" s="21"/>
    </row>
    <row r="278" spans="2:8" ht="22.5" customHeight="1" x14ac:dyDescent="0.2">
      <c r="B278" s="5"/>
      <c r="C278" s="5"/>
      <c r="D278" s="22"/>
      <c r="F278" s="1"/>
      <c r="G278" s="1"/>
      <c r="H278" s="21"/>
    </row>
    <row r="279" spans="2:8" ht="22.5" customHeight="1" x14ac:dyDescent="0.2">
      <c r="B279" s="5"/>
      <c r="C279" s="5"/>
      <c r="D279" s="22"/>
      <c r="F279" s="1"/>
      <c r="G279" s="1"/>
      <c r="H279" s="21"/>
    </row>
    <row r="280" spans="2:8" ht="22.5" customHeight="1" x14ac:dyDescent="0.2">
      <c r="B280" s="5"/>
      <c r="C280" s="5"/>
      <c r="D280" s="22"/>
      <c r="F280" s="1"/>
      <c r="G280" s="1"/>
      <c r="H280" s="21"/>
    </row>
    <row r="281" spans="2:8" ht="22.5" customHeight="1" x14ac:dyDescent="0.2">
      <c r="B281" s="5"/>
      <c r="C281" s="5"/>
      <c r="D281" s="22"/>
      <c r="F281" s="1"/>
      <c r="G281" s="1"/>
      <c r="H281" s="21"/>
    </row>
    <row r="282" spans="2:8" ht="22.5" customHeight="1" x14ac:dyDescent="0.2">
      <c r="B282" s="5"/>
      <c r="C282" s="5"/>
      <c r="D282" s="22"/>
      <c r="F282" s="1"/>
      <c r="G282" s="1"/>
      <c r="H282" s="21"/>
    </row>
    <row r="283" spans="2:8" ht="22.5" customHeight="1" x14ac:dyDescent="0.2">
      <c r="B283" s="5"/>
      <c r="C283" s="5"/>
      <c r="D283" s="22"/>
      <c r="F283" s="1"/>
      <c r="G283" s="1"/>
      <c r="H283" s="21"/>
    </row>
    <row r="284" spans="2:8" ht="22.5" customHeight="1" x14ac:dyDescent="0.2">
      <c r="B284" s="5"/>
      <c r="C284" s="5"/>
      <c r="D284" s="22"/>
      <c r="F284" s="1"/>
      <c r="G284" s="1"/>
      <c r="H284" s="21"/>
    </row>
    <row r="285" spans="2:8" ht="22.5" customHeight="1" x14ac:dyDescent="0.2">
      <c r="B285" s="5"/>
      <c r="C285" s="5"/>
      <c r="D285" s="22"/>
      <c r="F285" s="1"/>
      <c r="G285" s="1"/>
      <c r="H285" s="21"/>
    </row>
    <row r="286" spans="2:8" ht="22.5" customHeight="1" x14ac:dyDescent="0.2">
      <c r="B286" s="5"/>
      <c r="C286" s="5"/>
      <c r="D286" s="22"/>
      <c r="F286" s="1"/>
      <c r="G286" s="1"/>
      <c r="H286" s="21"/>
    </row>
    <row r="287" spans="2:8" ht="22.5" customHeight="1" x14ac:dyDescent="0.2">
      <c r="B287" s="5"/>
      <c r="C287" s="5"/>
      <c r="D287" s="22"/>
      <c r="F287" s="1"/>
      <c r="G287" s="1"/>
      <c r="H287" s="21"/>
    </row>
    <row r="288" spans="2:8" ht="22.5" customHeight="1" x14ac:dyDescent="0.2">
      <c r="B288" s="5"/>
      <c r="C288" s="5"/>
      <c r="D288" s="22"/>
      <c r="F288" s="1"/>
      <c r="G288" s="1"/>
      <c r="H288" s="21"/>
    </row>
    <row r="289" spans="1:8" ht="22.5" customHeight="1" x14ac:dyDescent="0.2">
      <c r="B289" s="5"/>
      <c r="C289" s="5"/>
      <c r="D289" s="22"/>
      <c r="F289" s="1"/>
      <c r="G289" s="1"/>
      <c r="H289" s="21"/>
    </row>
    <row r="290" spans="1:8" ht="22.5" customHeight="1" x14ac:dyDescent="0.2">
      <c r="B290" s="5"/>
      <c r="C290" s="5"/>
      <c r="D290" s="22"/>
      <c r="F290" s="1"/>
      <c r="G290" s="1"/>
      <c r="H290" s="21"/>
    </row>
    <row r="291" spans="1:8" ht="22.5" customHeight="1" x14ac:dyDescent="0.2">
      <c r="B291" s="5"/>
      <c r="C291" s="5"/>
      <c r="D291" s="22"/>
      <c r="F291" s="1"/>
      <c r="G291" s="1"/>
      <c r="H291" s="21"/>
    </row>
    <row r="292" spans="1:8" ht="22.5" customHeight="1" x14ac:dyDescent="0.2">
      <c r="B292" s="5"/>
      <c r="C292" s="5"/>
      <c r="D292" s="22"/>
      <c r="F292" s="1"/>
      <c r="G292" s="1"/>
      <c r="H292" s="21"/>
    </row>
    <row r="293" spans="1:8" ht="22.5" customHeight="1" x14ac:dyDescent="0.2">
      <c r="B293" s="5"/>
      <c r="C293" s="5"/>
      <c r="D293" s="22"/>
      <c r="F293" s="1"/>
      <c r="G293" s="1"/>
      <c r="H293" s="21"/>
    </row>
    <row r="294" spans="1:8" ht="22.5" customHeight="1" x14ac:dyDescent="0.2">
      <c r="B294" s="5"/>
      <c r="C294" s="5"/>
      <c r="D294" s="22"/>
      <c r="F294" s="1"/>
      <c r="G294" s="1"/>
      <c r="H294" s="21"/>
    </row>
    <row r="295" spans="1:8" ht="22.5" customHeight="1" x14ac:dyDescent="0.2">
      <c r="B295" s="5"/>
      <c r="C295" s="5"/>
      <c r="D295" s="22"/>
      <c r="F295" s="1"/>
      <c r="G295" s="1"/>
      <c r="H295" s="21"/>
    </row>
    <row r="296" spans="1:8" ht="22.5" customHeight="1" x14ac:dyDescent="0.2">
      <c r="B296" s="5"/>
      <c r="C296" s="5"/>
      <c r="D296" s="22"/>
      <c r="F296" s="1"/>
      <c r="G296" s="1"/>
      <c r="H296" s="21"/>
    </row>
    <row r="297" spans="1:8" ht="22.5" customHeight="1" x14ac:dyDescent="0.2">
      <c r="B297" s="5"/>
      <c r="C297" s="5"/>
      <c r="D297" s="22"/>
      <c r="F297" s="1"/>
      <c r="G297" s="1"/>
      <c r="H297" s="21"/>
    </row>
    <row r="298" spans="1:8" ht="22.5" customHeight="1" x14ac:dyDescent="0.2">
      <c r="B298" s="5"/>
      <c r="C298" s="5"/>
      <c r="D298" s="22"/>
      <c r="F298" s="1"/>
      <c r="G298" s="1"/>
      <c r="H298" s="21"/>
    </row>
    <row r="299" spans="1:8" ht="22.5" customHeight="1" x14ac:dyDescent="0.2">
      <c r="B299" s="5"/>
      <c r="C299" s="5"/>
      <c r="D299" s="22"/>
      <c r="E299" s="22"/>
      <c r="F299" s="1"/>
      <c r="G299" s="1"/>
      <c r="H299" s="21"/>
    </row>
    <row r="300" spans="1:8" ht="22.5" customHeight="1" x14ac:dyDescent="0.2">
      <c r="C300" s="42" t="s">
        <v>13</v>
      </c>
      <c r="D300" s="20" t="e">
        <f>SUM(#REF!)</f>
        <v>#REF!</v>
      </c>
      <c r="E300" s="49"/>
      <c r="F300" s="49"/>
      <c r="H300" s="21"/>
    </row>
    <row r="301" spans="1:8" ht="22.5" customHeight="1" x14ac:dyDescent="0.2">
      <c r="A301" s="50"/>
      <c r="C301" s="42" t="s">
        <v>14</v>
      </c>
      <c r="D301" s="20" t="e">
        <f>+#REF!+#REF!+#REF!+#REF!+D300</f>
        <v>#REF!</v>
      </c>
      <c r="H301" s="21"/>
    </row>
    <row r="302" spans="1:8" ht="22.5" customHeight="1" x14ac:dyDescent="0.2">
      <c r="A302" s="44" t="s">
        <v>15</v>
      </c>
      <c r="D302" s="22"/>
      <c r="H302" s="21"/>
    </row>
    <row r="303" spans="1:8" ht="22.5" customHeight="1" thickBot="1" x14ac:dyDescent="0.25">
      <c r="A303" s="44" t="s">
        <v>17</v>
      </c>
      <c r="C303" s="51"/>
      <c r="E303" s="52"/>
      <c r="F303" s="53"/>
      <c r="G303" s="53"/>
      <c r="H303" s="54"/>
    </row>
    <row r="304" spans="1:8" ht="22.5" customHeight="1" x14ac:dyDescent="0.2">
      <c r="A304" s="45"/>
      <c r="B304" s="44"/>
      <c r="C304" s="55" t="s">
        <v>16</v>
      </c>
      <c r="F304" s="72" t="s">
        <v>19</v>
      </c>
      <c r="G304" s="72"/>
      <c r="H304" s="72"/>
    </row>
    <row r="305" spans="1:8" ht="22.5" customHeight="1" x14ac:dyDescent="0.2">
      <c r="A305" s="23"/>
      <c r="B305" s="44"/>
      <c r="C305" s="45" t="s">
        <v>18</v>
      </c>
      <c r="D305" s="56"/>
      <c r="F305" s="46" t="s">
        <v>20</v>
      </c>
      <c r="G305" s="57"/>
      <c r="H305" s="46"/>
    </row>
    <row r="306" spans="1:8" ht="22.5" customHeight="1" x14ac:dyDescent="0.2">
      <c r="A306" s="23"/>
      <c r="B306" s="58"/>
      <c r="D306" s="59"/>
      <c r="E306" s="48"/>
      <c r="H306" s="21"/>
    </row>
    <row r="307" spans="1:8" ht="22.5" customHeight="1" x14ac:dyDescent="0.2">
      <c r="B307" s="60"/>
      <c r="C307" s="23"/>
      <c r="D307" s="61"/>
      <c r="F307" s="48"/>
      <c r="G307" s="48"/>
      <c r="H307" s="48"/>
    </row>
    <row r="308" spans="1:8" ht="22.5" customHeight="1" x14ac:dyDescent="0.2">
      <c r="B308" s="60"/>
      <c r="C308" s="23"/>
      <c r="D308" s="61"/>
    </row>
  </sheetData>
  <mergeCells count="9">
    <mergeCell ref="A76:B76"/>
    <mergeCell ref="D76:G76"/>
    <mergeCell ref="F304:H304"/>
    <mergeCell ref="A3:H3"/>
    <mergeCell ref="A4:H4"/>
    <mergeCell ref="A5:H5"/>
    <mergeCell ref="A6:H6"/>
    <mergeCell ref="A75:B75"/>
    <mergeCell ref="D75:G75"/>
  </mergeCells>
  <dataValidations count="4">
    <dataValidation type="decimal" operator="greaterThanOrEqual" showInputMessage="1" showErrorMessage="1" errorTitle="ITBIS Facturado" error="Debe ser un valor numérico positivo_x000a_" promptTitle="ITBIS Facturado" prompt="ITBIS resultante de la venta del bien o servicio:_x000a_Debe ser un valor numérico positivo" sqref="F7:F8 F2:F5" xr:uid="{CC94B8BB-73F8-4E8C-A26E-B0BB819BA347}">
      <formula1>0</formula1>
    </dataValidation>
    <dataValidation type="whole" operator="greaterThan" showInputMessage="1" showErrorMessage="1" errorTitle="Fecha de Comprobante" error="- Numérico_x000a_- Formato: AAAAMMDD.  Sin separador  &quot;/&quot;" promptTitle="Fecha de Comprobante" prompt="Fecha en que se realiza la venta del bien o servicio._x000a_- Numérico_x000a_- Formato: AAAAMMDD.  Sin separador  &quot;/&quot;" sqref="E7:E8 E2:E5" xr:uid="{93B2334E-7B18-47E8-975C-C4C2A6C82118}">
      <formula1>0</formula1>
    </dataValidation>
    <dataValidation type="whole" allowBlank="1" showInputMessage="1" showErrorMessage="1" errorTitle="Monto Facturado" error="- Numérico_x000a_- Formato: AAAAMMDD.  Sin separador  &quot;/&quot;" promptTitle="Fecha de Retención" prompt="- Opcional_x000a_- Numérico_x000a_- Formato: AAAAMMDD.  Sin separador  &quot;/&quot;" sqref="E7:E8 E2:E5" xr:uid="{EC168530-B521-4EA3-A8F0-4EE92D9CC5B0}">
      <formula1>10000000</formula1>
      <formula2>99999999</formula2>
    </dataValidation>
    <dataValidation type="decimal" operator="greaterThan" allowBlank="1" showInputMessage="1" showErrorMessage="1" errorTitle="Monto Facturado" error="Debe ser numerico y mayor que el ITBIS facturado" promptTitle="Monto Facturado" prompt="Valor de la venta del bien o servicio._x000a_SIN INCLUIR ITBIS." sqref="E7:E8 E2:E5" xr:uid="{DFC51323-336A-4270-8FC2-CE2F6945F4D1}">
      <formula1>0</formula1>
    </dataValidation>
  </dataValidations>
  <pageMargins left="0.70866141732283472" right="0.70866141732283472" top="0.74803149606299213" bottom="0.74803149606299213" header="0.31496062992125984" footer="0.31496062992125984"/>
  <pageSetup paperSize="5" scale="75"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A15C8B1A6B4045BA4D08B5F40C2DF1" ma:contentTypeVersion="10" ma:contentTypeDescription="Crear nuevo documento." ma:contentTypeScope="" ma:versionID="307f793f38f88f93356d1830cd291cb7">
  <xsd:schema xmlns:xsd="http://www.w3.org/2001/XMLSchema" xmlns:xs="http://www.w3.org/2001/XMLSchema" xmlns:p="http://schemas.microsoft.com/office/2006/metadata/properties" xmlns:ns3="aa8a5bb7-e6a9-4dc4-9832-24e3771da001" targetNamespace="http://schemas.microsoft.com/office/2006/metadata/properties" ma:root="true" ma:fieldsID="e93fe1e52319b437f353732e71ffe2c7" ns3:_="">
    <xsd:import namespace="aa8a5bb7-e6a9-4dc4-9832-24e3771da00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a5bb7-e6a9-4dc4-9832-24e3771da0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813B7-E98E-4C53-AF42-29F98F745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a5bb7-e6a9-4dc4-9832-24e3771da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BD9AB-05E0-4DDF-9E9F-5662DC0D957B}">
  <ds:schemaRefs>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aa8a5bb7-e6a9-4dc4-9832-24e3771da001"/>
  </ds:schemaRefs>
</ds:datastoreItem>
</file>

<file path=customXml/itemProps3.xml><?xml version="1.0" encoding="utf-8"?>
<ds:datastoreItem xmlns:ds="http://schemas.openxmlformats.org/officeDocument/2006/customXml" ds:itemID="{2D1F74FF-68DD-4A5F-8F5F-D04F13C24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Lidia Paniagua</dc:creator>
  <cp:keywords/>
  <dc:description/>
  <cp:lastModifiedBy>Jose Nuñez</cp:lastModifiedBy>
  <cp:revision/>
  <cp:lastPrinted>2026-02-09T11:58:38Z</cp:lastPrinted>
  <dcterms:created xsi:type="dcterms:W3CDTF">2017-06-06T14:16:30Z</dcterms:created>
  <dcterms:modified xsi:type="dcterms:W3CDTF">2026-02-11T11:25:11Z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0x0101009AA15C8B1A6B4045BA4D08B5F40C2DF1</vt:lpwstr>
  </property>
</Properties>
</file>