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0" windowWidth="12240" windowHeight="3120" firstSheet="8" activeTab="8"/>
  </bookViews>
  <sheets>
    <sheet name="Norte. RP." sheetId="1" state="hidden" r:id="rId1"/>
    <sheet name="Norcentral. RP." sheetId="2" state="hidden" r:id="rId2"/>
    <sheet name="Noroeste. RP." sheetId="3" state="hidden" r:id="rId3"/>
    <sheet name="Nordeste. RP." sheetId="4" state="hidden" r:id="rId4"/>
    <sheet name="Central. RP." sheetId="5" state="hidden" r:id="rId5"/>
    <sheet name="Sureste. RP." sheetId="6" state="hidden" r:id="rId6"/>
    <sheet name="Suroeste.RP." sheetId="7" state="hidden" r:id="rId7"/>
    <sheet name="SUR. RP." sheetId="8" state="hidden" r:id="rId8"/>
    <sheet name="Resumen Nacional" sheetId="9" r:id="rId9"/>
    <sheet name="Grafico" sheetId="10" state="hidden" r:id="rId10"/>
    <sheet name="Informe de compatibilidad" sheetId="11" state="hidden" r:id="rId11"/>
  </sheets>
  <definedNames/>
  <calcPr fullCalcOnLoad="1"/>
</workbook>
</file>

<file path=xl/sharedStrings.xml><?xml version="1.0" encoding="utf-8"?>
<sst xmlns="http://schemas.openxmlformats.org/spreadsheetml/2006/main" count="1717" uniqueCount="1159">
  <si>
    <t>SUBTOTAL</t>
  </si>
  <si>
    <t>TOTAL GENERAL</t>
  </si>
  <si>
    <t>OFEC.</t>
  </si>
  <si>
    <t>LA SIERRA</t>
  </si>
  <si>
    <t>SANTIAGO</t>
  </si>
  <si>
    <t>ESPAILLAT</t>
  </si>
  <si>
    <t>PUERTO PLATA</t>
  </si>
  <si>
    <t>LA VEGA</t>
  </si>
  <si>
    <t>BONAO</t>
  </si>
  <si>
    <t>DIR. NOROESTE</t>
  </si>
  <si>
    <t>MAO</t>
  </si>
  <si>
    <t>SANTIAGO RODRIGUEZ</t>
  </si>
  <si>
    <t>DAJABON</t>
  </si>
  <si>
    <t>DIR. NORDESTE</t>
  </si>
  <si>
    <t>DUARTE</t>
  </si>
  <si>
    <t>SALCEDO</t>
  </si>
  <si>
    <t>COTUI</t>
  </si>
  <si>
    <t>DIR. CENTRAL</t>
  </si>
  <si>
    <t>BANI</t>
  </si>
  <si>
    <t>SAN JOSE DE OCOA</t>
  </si>
  <si>
    <t>DIR. SURESTE</t>
  </si>
  <si>
    <t>CAMBITA</t>
  </si>
  <si>
    <t>LOS CACAOS</t>
  </si>
  <si>
    <t>YAMASA</t>
  </si>
  <si>
    <t>HIGUEY</t>
  </si>
  <si>
    <t>DIR. SUROESTE</t>
  </si>
  <si>
    <t>PERALTA</t>
  </si>
  <si>
    <t>PADRE LAS CASAS</t>
  </si>
  <si>
    <t>HONDO VALLE</t>
  </si>
  <si>
    <t>SAN JUAN</t>
  </si>
  <si>
    <t>EL CERCADO</t>
  </si>
  <si>
    <t>DIR. SUR</t>
  </si>
  <si>
    <t>PARAISO</t>
  </si>
  <si>
    <t>POLO</t>
  </si>
  <si>
    <t>PEDERNALES</t>
  </si>
  <si>
    <t>JIMANI</t>
  </si>
  <si>
    <t>BARAHONA</t>
  </si>
  <si>
    <t xml:space="preserve"> CONSOLIDADO NACIONAL</t>
  </si>
  <si>
    <t>CONSEJO DOMINICANO DEL CAFE</t>
  </si>
  <si>
    <t xml:space="preserve"> </t>
  </si>
  <si>
    <t>Ing. Agron. Toribio Contreras R.</t>
  </si>
  <si>
    <t>Enc. Depto. Desarrollo Tecnologico.</t>
  </si>
  <si>
    <t xml:space="preserve">Productores </t>
  </si>
  <si>
    <t>Cedula</t>
  </si>
  <si>
    <t xml:space="preserve">Ubiccion </t>
  </si>
  <si>
    <t>Tareas</t>
  </si>
  <si>
    <t xml:space="preserve">Ubicación </t>
  </si>
  <si>
    <t>No.</t>
  </si>
  <si>
    <t>cedula</t>
  </si>
  <si>
    <t>Ubicacion</t>
  </si>
  <si>
    <t>Productores</t>
  </si>
  <si>
    <t xml:space="preserve">Ubicacion </t>
  </si>
  <si>
    <t>CEDULA</t>
  </si>
  <si>
    <t>OFEC LA SIERRA</t>
  </si>
  <si>
    <t>OFEC PUERTO PLATA</t>
  </si>
  <si>
    <t>OFEC. LA VEGA</t>
  </si>
  <si>
    <t>OFEC SANTIAGO RGUEZ.</t>
  </si>
  <si>
    <t>OFEC SALCEDO</t>
  </si>
  <si>
    <t>OFEC LOS CACAOS</t>
  </si>
  <si>
    <t>Tareas Asperjadas</t>
  </si>
  <si>
    <t>TAREAS</t>
  </si>
  <si>
    <t>UBICACIÓN</t>
  </si>
  <si>
    <t>PRODUCTORES</t>
  </si>
  <si>
    <t>OFEC PEDERNALES</t>
  </si>
  <si>
    <t>OFEC POLO</t>
  </si>
  <si>
    <t>OFEC BARAHONA</t>
  </si>
  <si>
    <t>OFEC PERALTA</t>
  </si>
  <si>
    <t>OFEC EL CERCADO</t>
  </si>
  <si>
    <t>OFEC SAN JUAN</t>
  </si>
  <si>
    <t>OFEC PADRE LAS CASAS</t>
  </si>
  <si>
    <t>DIR.  NORTE</t>
  </si>
  <si>
    <t>DIR.  NORCENTRAL</t>
  </si>
  <si>
    <t>OFEC OCOA</t>
  </si>
  <si>
    <t xml:space="preserve">OFEC BANI </t>
  </si>
  <si>
    <t>DIR. REGIONAL NORTE</t>
  </si>
  <si>
    <t>DIR. REGIONAL NOROESTE</t>
  </si>
  <si>
    <t>DIR. REGIONAL SUROESTE</t>
  </si>
  <si>
    <t>OFEC SANTIAGO</t>
  </si>
  <si>
    <t>NEYBA</t>
  </si>
  <si>
    <t>VILLA JARAGUA</t>
  </si>
  <si>
    <t>OFEC CAMBITA</t>
  </si>
  <si>
    <t xml:space="preserve">Total </t>
  </si>
  <si>
    <t xml:space="preserve">                      CONSEJO DOMINICANO DEL CAFE</t>
  </si>
  <si>
    <t xml:space="preserve">                CODOCAFE</t>
  </si>
  <si>
    <t xml:space="preserve">                           DIRECCION TECNICA</t>
  </si>
  <si>
    <t xml:space="preserve">DIR. REGIONAL NORCENTRAL </t>
  </si>
  <si>
    <t>DIR. REGIONAL NORDESTE</t>
  </si>
  <si>
    <t xml:space="preserve">DIR. REGIONAL CENTRAL </t>
  </si>
  <si>
    <t>Informe de compatibilidad para CONSOLIDADO Y RELACION DE PRODUCTORES. ENERO 2015..xls</t>
  </si>
  <si>
    <t>Ejecutar el 31/01/2015 08:46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</si>
  <si>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</si>
  <si>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</si>
  <si>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</si>
  <si>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</si>
  <si>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</si>
  <si>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</si>
  <si>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DIR. REGIONAL SURESTE</t>
  </si>
  <si>
    <t>DIR. REGIONAL SUR</t>
  </si>
  <si>
    <t>Fincas</t>
  </si>
  <si>
    <t>Subtotal</t>
  </si>
  <si>
    <t>TOTAL REGIONAL</t>
  </si>
  <si>
    <t xml:space="preserve"> Fincas Intervenidas,Tareas, Metas y % de Ejecusion  con Productos </t>
  </si>
  <si>
    <t xml:space="preserve">% ejecucion </t>
  </si>
  <si>
    <t>OFEC MAO</t>
  </si>
  <si>
    <t>Sutotal</t>
  </si>
  <si>
    <t>OFEC HONDO VALLE</t>
  </si>
  <si>
    <t>OFEC PARAISO</t>
  </si>
  <si>
    <t>OFEC  NEYBA</t>
  </si>
  <si>
    <t>OFEC  VILLA JARAGUA</t>
  </si>
  <si>
    <t>OFEC  JIMANI</t>
  </si>
  <si>
    <t xml:space="preserve">Metas (ta) </t>
  </si>
  <si>
    <t>SubTotal</t>
  </si>
  <si>
    <t>OFEC COTUI</t>
  </si>
  <si>
    <t>sub total</t>
  </si>
  <si>
    <t>Rancho El Rio</t>
  </si>
  <si>
    <t>DIR. REGIONALES</t>
  </si>
  <si>
    <t>050-0001731-8</t>
  </si>
  <si>
    <t>Wilson Tejada</t>
  </si>
  <si>
    <t>050-0025670-0</t>
  </si>
  <si>
    <t>Hipolito Abreu</t>
  </si>
  <si>
    <t>050-0010985-9</t>
  </si>
  <si>
    <t>Alexander Rodriguez</t>
  </si>
  <si>
    <t>050-0030154-8</t>
  </si>
  <si>
    <t>Arroyo Bonito</t>
  </si>
  <si>
    <t>Alfredo Diaz</t>
  </si>
  <si>
    <t>OFEC BONAO</t>
  </si>
  <si>
    <t>OFEC DUARTE</t>
  </si>
  <si>
    <t xml:space="preserve">Regionales </t>
  </si>
  <si>
    <t>Nordeste</t>
  </si>
  <si>
    <t>Sureste</t>
  </si>
  <si>
    <t>Sur</t>
  </si>
  <si>
    <t xml:space="preserve"> Norcentral</t>
  </si>
  <si>
    <t xml:space="preserve"> Norte </t>
  </si>
  <si>
    <t xml:space="preserve"> Noroeste</t>
  </si>
  <si>
    <t xml:space="preserve"> Central</t>
  </si>
  <si>
    <t xml:space="preserve"> Suroeste </t>
  </si>
  <si>
    <t>Jose Altagracia Fernandez</t>
  </si>
  <si>
    <t>050-0023005-1</t>
  </si>
  <si>
    <t>Rufino Moronta</t>
  </si>
  <si>
    <t>050-0041195-8</t>
  </si>
  <si>
    <t>Elpidio Moronta</t>
  </si>
  <si>
    <t>050-0024133-0</t>
  </si>
  <si>
    <t>OFEC ESPAILLAT</t>
  </si>
  <si>
    <t xml:space="preserve">OFEC DAJABON </t>
  </si>
  <si>
    <t>Pedro Rosario</t>
  </si>
  <si>
    <t>050-0012231-6</t>
  </si>
  <si>
    <t>050-0042869-7</t>
  </si>
  <si>
    <t>Angostura</t>
  </si>
  <si>
    <t>Total</t>
  </si>
  <si>
    <t>Comp. Pascual</t>
  </si>
  <si>
    <t>Cadley Wallace</t>
  </si>
  <si>
    <t>Jose Feliz Muñoz</t>
  </si>
  <si>
    <t>036-0013305-6</t>
  </si>
  <si>
    <t>Fundo Viejo</t>
  </si>
  <si>
    <t>JOSE FELIX MUÑOZ</t>
  </si>
  <si>
    <t>Loma Sucia</t>
  </si>
  <si>
    <t>Ramon Alexis Rodriguez</t>
  </si>
  <si>
    <t>036-0040544-7</t>
  </si>
  <si>
    <t>Los Mates</t>
  </si>
  <si>
    <t>Nicolas Gomez</t>
  </si>
  <si>
    <t>036-0014922-8</t>
  </si>
  <si>
    <t>Los Manguito, Placeta</t>
  </si>
  <si>
    <t>Jose Rene Muñoz Rodriguez</t>
  </si>
  <si>
    <t>036-0013307-2</t>
  </si>
  <si>
    <t>Luis Alexis Nuñez</t>
  </si>
  <si>
    <t>031-0117161-3</t>
  </si>
  <si>
    <t>Calaverna</t>
  </si>
  <si>
    <t>Roberto Quiroz Puntiel</t>
  </si>
  <si>
    <t>035-0018309-4</t>
  </si>
  <si>
    <t>El Caciquez</t>
  </si>
  <si>
    <t>Juan Nidio Rodriguez R.</t>
  </si>
  <si>
    <t>035-0019406-7</t>
  </si>
  <si>
    <t>Richard Peralta</t>
  </si>
  <si>
    <t>104-0016378-7</t>
  </si>
  <si>
    <t>Vallejito</t>
  </si>
  <si>
    <t>Paulino Aquino</t>
  </si>
  <si>
    <t>104-0008713-5</t>
  </si>
  <si>
    <t>Santana</t>
  </si>
  <si>
    <t>Jose A. Espinal</t>
  </si>
  <si>
    <t>069-0002271-3</t>
  </si>
  <si>
    <t>La Altagracia</t>
  </si>
  <si>
    <t>Noe Sterling Vasquez</t>
  </si>
  <si>
    <t>018-0004907-2</t>
  </si>
  <si>
    <t>Chene</t>
  </si>
  <si>
    <t>Matias Hernandez</t>
  </si>
  <si>
    <t>021-0005035-6</t>
  </si>
  <si>
    <t>Francisco Gonzalez</t>
  </si>
  <si>
    <t>080-0000056-5</t>
  </si>
  <si>
    <t>Leonardo</t>
  </si>
  <si>
    <t>Alexis De la Cruz</t>
  </si>
  <si>
    <t>080-0000991-3</t>
  </si>
  <si>
    <t>Carlos A. Moreta</t>
  </si>
  <si>
    <t>018-0019974-6</t>
  </si>
  <si>
    <t>La Cienaga</t>
  </si>
  <si>
    <t>Anibal De Jesus Franquis</t>
  </si>
  <si>
    <t>018-0048035-0</t>
  </si>
  <si>
    <t>Jesus M. Carrasco</t>
  </si>
  <si>
    <t>018-0017233-8</t>
  </si>
  <si>
    <t>Buenaventura Cuevas</t>
  </si>
  <si>
    <t>018-0028152-7</t>
  </si>
  <si>
    <t>Victor Ml. Batista</t>
  </si>
  <si>
    <t>018-0030339-6</t>
  </si>
  <si>
    <t>Santa Elena</t>
  </si>
  <si>
    <t>Wilson A. Cuevas</t>
  </si>
  <si>
    <t>018-0060194-8</t>
  </si>
  <si>
    <t>Enrique Cury</t>
  </si>
  <si>
    <t>018-0025706-5</t>
  </si>
  <si>
    <t>La Guazara</t>
  </si>
  <si>
    <t>Jose Manuel Ruiz</t>
  </si>
  <si>
    <t>Corporino C. Leger</t>
  </si>
  <si>
    <t>018-0008634-8</t>
  </si>
  <si>
    <t>La Lanza</t>
  </si>
  <si>
    <t xml:space="preserve">Juan P. Cury </t>
  </si>
  <si>
    <t>018-0005343-7</t>
  </si>
  <si>
    <t>Polo</t>
  </si>
  <si>
    <t>Federico Soto</t>
  </si>
  <si>
    <t>001-0211522-7</t>
  </si>
  <si>
    <t>La Bija</t>
  </si>
  <si>
    <t>049-00365506-7</t>
  </si>
  <si>
    <t>Los jauares</t>
  </si>
  <si>
    <t>20</t>
  </si>
  <si>
    <t>402-2504156-8</t>
  </si>
  <si>
    <t>Sierra prieta</t>
  </si>
  <si>
    <t>Luciano de León</t>
  </si>
  <si>
    <t>Ruben Dario</t>
  </si>
  <si>
    <t>Francisco Ant. Estévez</t>
  </si>
  <si>
    <t>035-0011794-4</t>
  </si>
  <si>
    <t>Janey</t>
  </si>
  <si>
    <t>Miguel Ant. Castillo</t>
  </si>
  <si>
    <t>035-0009394-7</t>
  </si>
  <si>
    <t>Baiguaque</t>
  </si>
  <si>
    <t>Bruno Abt. Tejada</t>
  </si>
  <si>
    <t>035-0009217-0</t>
  </si>
  <si>
    <t>Cerro Prieto</t>
  </si>
  <si>
    <t>Tancredo Castillo</t>
  </si>
  <si>
    <t>035-0009385-5</t>
  </si>
  <si>
    <t>Bejucal</t>
  </si>
  <si>
    <t>Constantino De Jesús Rodríguez</t>
  </si>
  <si>
    <t>035-0009162-8</t>
  </si>
  <si>
    <t>Franco Bidó</t>
  </si>
  <si>
    <t>Miguel Ant. Tejada</t>
  </si>
  <si>
    <t>035-0009221-2</t>
  </si>
  <si>
    <t xml:space="preserve">Claudio Antonio Peralta </t>
  </si>
  <si>
    <t>035-0009122-2</t>
  </si>
  <si>
    <t>José Tobias Pérez</t>
  </si>
  <si>
    <t>036-0024859-9</t>
  </si>
  <si>
    <t>Sabaneta</t>
  </si>
  <si>
    <t>Rafael De Jesús Méndez</t>
  </si>
  <si>
    <t>036-0016413-6</t>
  </si>
  <si>
    <t>José Bernardo Pérez</t>
  </si>
  <si>
    <t>036-0016604-9</t>
  </si>
  <si>
    <t>José Rolando Pérez</t>
  </si>
  <si>
    <t>036-0016605-6</t>
  </si>
  <si>
    <t>Basilio Ant. Rodríguez</t>
  </si>
  <si>
    <t>036-0016485-3</t>
  </si>
  <si>
    <t>Mata Grande</t>
  </si>
  <si>
    <t>Teófilo De Js Gutiérrez</t>
  </si>
  <si>
    <t>036-0016382-2</t>
  </si>
  <si>
    <t>Seneida Del C. Espinal Fern.</t>
  </si>
  <si>
    <t>036-0040708-8</t>
  </si>
  <si>
    <t>José Tobías Pérez Ramírez</t>
  </si>
  <si>
    <t>Juan De Mata Fernández</t>
  </si>
  <si>
    <t>036-0016365-7</t>
  </si>
  <si>
    <t>Juan Francisco Espinal</t>
  </si>
  <si>
    <t>036-0016566-0</t>
  </si>
  <si>
    <t>Loma Prieta</t>
  </si>
  <si>
    <t>Jaime Antonio Marmol</t>
  </si>
  <si>
    <t>031-0393931-4</t>
  </si>
  <si>
    <t>Leonardo Rivas Rodríguez</t>
  </si>
  <si>
    <t>036-0016188-3</t>
  </si>
  <si>
    <t>La Mina</t>
  </si>
  <si>
    <t>Félix Antonio Rodríguez</t>
  </si>
  <si>
    <t>036-0022375-8</t>
  </si>
  <si>
    <t>Los Gibaros</t>
  </si>
  <si>
    <t>Rafael Crúz</t>
  </si>
  <si>
    <t>036-0024432-9</t>
  </si>
  <si>
    <t>El Dajao</t>
  </si>
  <si>
    <t>Arsenio De Jesús Tavares</t>
  </si>
  <si>
    <t>036-0022570-4</t>
  </si>
  <si>
    <t>Las Lagunas</t>
  </si>
  <si>
    <t>Teodoro De Jesús Cruz Ortega</t>
  </si>
  <si>
    <t>036-0029263-9</t>
  </si>
  <si>
    <t>Eladio Portela</t>
  </si>
  <si>
    <t>031-0107797-6</t>
  </si>
  <si>
    <t>El Lirial</t>
  </si>
  <si>
    <t>Gregorio Gomez</t>
  </si>
  <si>
    <t>039-0011507-6</t>
  </si>
  <si>
    <t>Los Llanos</t>
  </si>
  <si>
    <t>Jesus Portela</t>
  </si>
  <si>
    <t>031-0108288-5</t>
  </si>
  <si>
    <t>David Canela</t>
  </si>
  <si>
    <t>050-0020307-4</t>
  </si>
  <si>
    <t>Paso Bajito</t>
  </si>
  <si>
    <t xml:space="preserve">Porfirio Canela </t>
  </si>
  <si>
    <t>050-0018665-9</t>
  </si>
  <si>
    <t>Antonio Reyes</t>
  </si>
  <si>
    <t>049-0042972-3</t>
  </si>
  <si>
    <t>Comadreja</t>
  </si>
  <si>
    <t>30</t>
  </si>
  <si>
    <t>Pedro Ant Perez</t>
  </si>
  <si>
    <t>049-0023872-8</t>
  </si>
  <si>
    <t>comedero a</t>
  </si>
  <si>
    <t>David Burgos Paula</t>
  </si>
  <si>
    <t>049-0084553-0</t>
  </si>
  <si>
    <t>cotui</t>
  </si>
  <si>
    <t>Francisco grullon</t>
  </si>
  <si>
    <t>049-0036506-0</t>
  </si>
  <si>
    <t>El diviso</t>
  </si>
  <si>
    <t>Felix Hernandez</t>
  </si>
  <si>
    <t>049-0024298-5</t>
  </si>
  <si>
    <t>duey</t>
  </si>
  <si>
    <t>Ignacio Rodriguez</t>
  </si>
  <si>
    <t>049-0025743-9</t>
  </si>
  <si>
    <t>caballero</t>
  </si>
  <si>
    <t>Manuel Casado</t>
  </si>
  <si>
    <t>013-0003216-4</t>
  </si>
  <si>
    <t>Mahoma</t>
  </si>
  <si>
    <t xml:space="preserve">Ramon F. Peguero T. </t>
  </si>
  <si>
    <t>003-0075804-2</t>
  </si>
  <si>
    <t>Iguana</t>
  </si>
  <si>
    <t>Arsenio Nivar Perez</t>
  </si>
  <si>
    <t>003-0023054-7</t>
  </si>
  <si>
    <t>Juan J. Tejada</t>
  </si>
  <si>
    <t>021-0002378-3</t>
  </si>
  <si>
    <t>Teodoro Feliz</t>
  </si>
  <si>
    <t>021-0004203-1</t>
  </si>
  <si>
    <t>Los Patos</t>
  </si>
  <si>
    <t>Mayovanex Matos</t>
  </si>
  <si>
    <t>021-0006007-4</t>
  </si>
  <si>
    <t>Wilson de los Santos</t>
  </si>
  <si>
    <t>080-0001756-9</t>
  </si>
  <si>
    <t>Santos E. Matos</t>
  </si>
  <si>
    <t>018-0040422-8</t>
  </si>
  <si>
    <t>Julio C. Gonzalez</t>
  </si>
  <si>
    <t>018-0009787-3</t>
  </si>
  <si>
    <t>Julio Lafontaine</t>
  </si>
  <si>
    <t>018-0046587-2</t>
  </si>
  <si>
    <t>Jose Ml. Pimentel</t>
  </si>
  <si>
    <t>018-0028773-0</t>
  </si>
  <si>
    <t>Silvio Carrasco</t>
  </si>
  <si>
    <t>018-0015556-4</t>
  </si>
  <si>
    <t>Jose A. Feliz</t>
  </si>
  <si>
    <t>018-0008690-0</t>
  </si>
  <si>
    <t>Modesto Terrero</t>
  </si>
  <si>
    <t>018-0002150-4</t>
  </si>
  <si>
    <t>Juan A. Feliz</t>
  </si>
  <si>
    <t>018-0028964-5</t>
  </si>
  <si>
    <t>Manuel Cuevas</t>
  </si>
  <si>
    <t>018-0005441-1</t>
  </si>
  <si>
    <t>Enriquillo Pimentel</t>
  </si>
  <si>
    <t>018-0028772-2</t>
  </si>
  <si>
    <t>Jose Feliz M.</t>
  </si>
  <si>
    <t>018-0028959-5</t>
  </si>
  <si>
    <t>Carlos Manuel Santana</t>
  </si>
  <si>
    <t>018-0040339-4</t>
  </si>
  <si>
    <t>Gustavo Feliz</t>
  </si>
  <si>
    <t>018-0028611-2</t>
  </si>
  <si>
    <t>Antonio Moreta</t>
  </si>
  <si>
    <t>018-0033961-4</t>
  </si>
  <si>
    <t>Luis E. Feliz</t>
  </si>
  <si>
    <t>018-0045569-1</t>
  </si>
  <si>
    <t>César Emílio Fílpo Féliz</t>
  </si>
  <si>
    <t>106-0002101-7</t>
  </si>
  <si>
    <t>Guayuyal</t>
  </si>
  <si>
    <t>Mílkin M. Díaz Ramírez</t>
  </si>
  <si>
    <t>106-0002066-2</t>
  </si>
  <si>
    <t xml:space="preserve">José Manuél Ramírez De León </t>
  </si>
  <si>
    <t>001-0760592-5</t>
  </si>
  <si>
    <t>Manaclar</t>
  </si>
  <si>
    <t>Manuél Bautísta Pérez Féliz</t>
  </si>
  <si>
    <t>106-0000635-6</t>
  </si>
  <si>
    <t>Lagunita</t>
  </si>
  <si>
    <t>Francísco G. Agramonte R.</t>
  </si>
  <si>
    <t>106-0001233-9</t>
  </si>
  <si>
    <t>Los Higos</t>
  </si>
  <si>
    <t>Ramón Artúro Ramírez</t>
  </si>
  <si>
    <t>106-0002811-1</t>
  </si>
  <si>
    <t>Monte Bonito</t>
  </si>
  <si>
    <t>Rafaél António Báez Bríto</t>
  </si>
  <si>
    <t>109-0000831-1</t>
  </si>
  <si>
    <t>Palo Chanche</t>
  </si>
  <si>
    <t>Rubén Alexander Agramónte</t>
  </si>
  <si>
    <t>109-0004083-5</t>
  </si>
  <si>
    <t>La Nuez</t>
  </si>
  <si>
    <t>Ángel Rúddy Ramírez Cordéro</t>
  </si>
  <si>
    <t>106-0005842-3</t>
  </si>
  <si>
    <t>Maleno</t>
  </si>
  <si>
    <t>Rafaél Enríque Hernández</t>
  </si>
  <si>
    <t>010-0013684-4</t>
  </si>
  <si>
    <t>Ventura</t>
  </si>
  <si>
    <t>Juán Rhadame Patrício Pérez</t>
  </si>
  <si>
    <t>106-0001804-7</t>
  </si>
  <si>
    <t>La Higuera</t>
  </si>
  <si>
    <t>Manuél Pujóls Mejía</t>
  </si>
  <si>
    <t>017-0009444-2</t>
  </si>
  <si>
    <t>Naranjal</t>
  </si>
  <si>
    <t xml:space="preserve">Isídro Pérez </t>
  </si>
  <si>
    <t>106-0000215-7</t>
  </si>
  <si>
    <t>Pozo Redondo</t>
  </si>
  <si>
    <t>Rafaél António Ramírez Díaz</t>
  </si>
  <si>
    <t>106-0000706-5</t>
  </si>
  <si>
    <t>Corral Nuevo</t>
  </si>
  <si>
    <t>Cláudio F. Martínez Batísta</t>
  </si>
  <si>
    <t>106-0005287-1</t>
  </si>
  <si>
    <t>Arroyo Seco</t>
  </si>
  <si>
    <t>Rafael Melo Ortiz</t>
  </si>
  <si>
    <t>013-001700445-1</t>
  </si>
  <si>
    <t>El Higuito</t>
  </si>
  <si>
    <t>Edison Marte Vazquez</t>
  </si>
  <si>
    <t>001-1168995-6</t>
  </si>
  <si>
    <t>Carmona</t>
  </si>
  <si>
    <t>Succire B. Peña</t>
  </si>
  <si>
    <t>013-0004728-7</t>
  </si>
  <si>
    <t>A. Bonito</t>
  </si>
  <si>
    <t>Iris Magalis Gonzalez</t>
  </si>
  <si>
    <t>013-0022601-4</t>
  </si>
  <si>
    <t>La Yuca</t>
  </si>
  <si>
    <r>
      <t>A</t>
    </r>
    <r>
      <rPr>
        <sz val="12"/>
        <rFont val="Calibri"/>
        <family val="2"/>
      </rPr>
      <t>lfonso Sepulveda</t>
    </r>
  </si>
  <si>
    <t>013-0028829-5</t>
  </si>
  <si>
    <t>Gertrudis Patrocino</t>
  </si>
  <si>
    <t>013-0008268-0</t>
  </si>
  <si>
    <t>Juan Luis</t>
  </si>
  <si>
    <t>Fausto Diaz</t>
  </si>
  <si>
    <t>053-0006051-3</t>
  </si>
  <si>
    <t>La Descubierta</t>
  </si>
  <si>
    <t>Alfredo J. Diaz</t>
  </si>
  <si>
    <t>Compadre Pascual</t>
  </si>
  <si>
    <t>Amado castillo</t>
  </si>
  <si>
    <t>049-0025985-6</t>
  </si>
  <si>
    <t>la majagua</t>
  </si>
  <si>
    <t>Eusebio Castillo</t>
  </si>
  <si>
    <t>049-0033539-1</t>
  </si>
  <si>
    <t>Ruben Torrez</t>
  </si>
  <si>
    <t>Sierra preta</t>
  </si>
  <si>
    <t>Pedro Ant Nuñez</t>
  </si>
  <si>
    <t>los cafeces</t>
  </si>
  <si>
    <t>Isabel Reyes</t>
  </si>
  <si>
    <t>087-0008370-5</t>
  </si>
  <si>
    <t>Bohuco</t>
  </si>
  <si>
    <t xml:space="preserve">Otilio Maria </t>
  </si>
  <si>
    <t>049-0025296-8</t>
  </si>
  <si>
    <t>Los caborie</t>
  </si>
  <si>
    <t>0490025985-6</t>
  </si>
  <si>
    <t>La loma</t>
  </si>
  <si>
    <t>Apolinar  Cardena</t>
  </si>
  <si>
    <t>087-0002898-1</t>
  </si>
  <si>
    <t>Genaro Mosquea</t>
  </si>
  <si>
    <t>049-0026032-6</t>
  </si>
  <si>
    <t>Simon Acevedo</t>
  </si>
  <si>
    <t>087-0008034-2</t>
  </si>
  <si>
    <t>Quintino Arias</t>
  </si>
  <si>
    <t>049-0044955-6</t>
  </si>
  <si>
    <t>barraquito</t>
  </si>
  <si>
    <t>Ignacio Alvarez</t>
  </si>
  <si>
    <t>049-0022342-3</t>
  </si>
  <si>
    <t>El hato</t>
  </si>
  <si>
    <t>Genaro Farias</t>
  </si>
  <si>
    <t>049-0022711-9</t>
  </si>
  <si>
    <t>El aguacate</t>
  </si>
  <si>
    <t>Efrain Camilo</t>
  </si>
  <si>
    <t>055-0012490-3</t>
  </si>
  <si>
    <t>La cumbre</t>
  </si>
  <si>
    <t>Ramon Fílpo</t>
  </si>
  <si>
    <t>010-0029993-1</t>
  </si>
  <si>
    <t>Hoyo Duro</t>
  </si>
  <si>
    <t>Rafaél António Rosso</t>
  </si>
  <si>
    <t>010-0058658-4</t>
  </si>
  <si>
    <t>Cañada de la Vaca</t>
  </si>
  <si>
    <t>José Ramón Ramírez Guzmán</t>
  </si>
  <si>
    <t>010-0030263-6</t>
  </si>
  <si>
    <t>Flor de Liz Tejeda</t>
  </si>
  <si>
    <t>104-0004454-0</t>
  </si>
  <si>
    <t>Ocoa</t>
  </si>
  <si>
    <t>Marcial Lachapelle</t>
  </si>
  <si>
    <t>001-0399713-6</t>
  </si>
  <si>
    <t>Las Coles</t>
  </si>
  <si>
    <t>Ana B. Feliz T.</t>
  </si>
  <si>
    <t>069-0004056-6</t>
  </si>
  <si>
    <t>Pedernales</t>
  </si>
  <si>
    <t>Luis E. Encarnacion</t>
  </si>
  <si>
    <t>069-0003751-3</t>
  </si>
  <si>
    <t>Yosiaki Tabata</t>
  </si>
  <si>
    <t>069-0009995-8</t>
  </si>
  <si>
    <t>Aguas Negras</t>
  </si>
  <si>
    <t>Jesus M. Pimentel</t>
  </si>
  <si>
    <t>Jose A. Cuevas</t>
  </si>
  <si>
    <t>018-0020115-2</t>
  </si>
  <si>
    <t>Braudilio Matos</t>
  </si>
  <si>
    <t>018-0013446-0</t>
  </si>
  <si>
    <t>Ireno Moreta</t>
  </si>
  <si>
    <t>018-0028406-7</t>
  </si>
  <si>
    <t>Daniel Feliz</t>
  </si>
  <si>
    <t>018-0027793-3</t>
  </si>
  <si>
    <t>Carlos J. Matos</t>
  </si>
  <si>
    <t>018-0058820-2</t>
  </si>
  <si>
    <t>Julio E. Reyes</t>
  </si>
  <si>
    <t>018-0009231-2</t>
  </si>
  <si>
    <t>Raul Gonzalez Pons</t>
  </si>
  <si>
    <t>001-0796057-7</t>
  </si>
  <si>
    <t>Enrique Curi</t>
  </si>
  <si>
    <t>018-0000533-6</t>
  </si>
  <si>
    <t>Cesar Ross</t>
  </si>
  <si>
    <t>402-2356285-7</t>
  </si>
  <si>
    <t>Willian Escobar</t>
  </si>
  <si>
    <t>001-0924239-6</t>
  </si>
  <si>
    <t>Ignacio Estevez</t>
  </si>
  <si>
    <t>001-1185323-0</t>
  </si>
  <si>
    <t>Los Charquitos</t>
  </si>
  <si>
    <t>Gilberto Feliz</t>
  </si>
  <si>
    <t>080-0003145-3</t>
  </si>
  <si>
    <t>ChenePlaton</t>
  </si>
  <si>
    <t>Rafael Perez</t>
  </si>
  <si>
    <t>021-0005098-4</t>
  </si>
  <si>
    <t>Ruber Terrero</t>
  </si>
  <si>
    <t>021-0007687-2</t>
  </si>
  <si>
    <t>Domingo Monte D¨Oca</t>
  </si>
  <si>
    <t>001-0123372-4</t>
  </si>
  <si>
    <t>Inocencio Samboy</t>
  </si>
  <si>
    <t>021-0000276-1</t>
  </si>
  <si>
    <t>Martha Feliz</t>
  </si>
  <si>
    <t>021-0000473-4</t>
  </si>
  <si>
    <t>Jorge E. Cuello</t>
  </si>
  <si>
    <t>018-0040838-5</t>
  </si>
  <si>
    <t>Onofre Perez</t>
  </si>
  <si>
    <t>021-0003589-2</t>
  </si>
  <si>
    <t>Julio Feliz</t>
  </si>
  <si>
    <t>018-0076655-0</t>
  </si>
  <si>
    <t>Platon</t>
  </si>
  <si>
    <t>Jose Santana</t>
  </si>
  <si>
    <t>003-0017684-9</t>
  </si>
  <si>
    <t>Manuél Martínez Ramírez</t>
  </si>
  <si>
    <t>106-0001411-1</t>
  </si>
  <si>
    <t>Arístides M. Ramírez Canéla</t>
  </si>
  <si>
    <t>106-0000694-3</t>
  </si>
  <si>
    <t>Naranjito</t>
  </si>
  <si>
    <t>Ángel María Rossó</t>
  </si>
  <si>
    <t>106-0000758-6</t>
  </si>
  <si>
    <t>La Folofa</t>
  </si>
  <si>
    <t>Cléver A. Pérez Ramírez</t>
  </si>
  <si>
    <t>106-0007179-8</t>
  </si>
  <si>
    <t>Loma Firme</t>
  </si>
  <si>
    <t xml:space="preserve">Dúlce María Naut Mañón </t>
  </si>
  <si>
    <t>010-0013275-1</t>
  </si>
  <si>
    <t>Cañada Arriba</t>
  </si>
  <si>
    <t>Cárlos Júlio Calderón Pérez</t>
  </si>
  <si>
    <t>010-0022876-5</t>
  </si>
  <si>
    <t>Los Lago</t>
  </si>
  <si>
    <t>César Gonzálo Ramírez R.    *</t>
  </si>
  <si>
    <t>106-0002347-6</t>
  </si>
  <si>
    <t>Miguél Núñez</t>
  </si>
  <si>
    <t>010-0029209-2</t>
  </si>
  <si>
    <t>La Llanada</t>
  </si>
  <si>
    <t>Héctor E. Bolívar Ramírez</t>
  </si>
  <si>
    <t>106-0000042-5</t>
  </si>
  <si>
    <t>Élvin O. Martínez Pujols</t>
  </si>
  <si>
    <t>106-0002161-1</t>
  </si>
  <si>
    <t>Élsa M. Bríto Pérez</t>
  </si>
  <si>
    <t>106-0006134-4</t>
  </si>
  <si>
    <t>Rafaél D. Pérez Ramírez</t>
  </si>
  <si>
    <t>106-0005304-4</t>
  </si>
  <si>
    <t>Palma Cana</t>
  </si>
  <si>
    <t>Jilbérto Ramírez Díaz</t>
  </si>
  <si>
    <t>106-0007257-2</t>
  </si>
  <si>
    <t>Héctor A. Soriáno Báez</t>
  </si>
  <si>
    <t>106-0005699-7</t>
  </si>
  <si>
    <t>Los Hornitos</t>
  </si>
  <si>
    <t>Ángel Darío Díaz Díaz</t>
  </si>
  <si>
    <t>106-0000897-2</t>
  </si>
  <si>
    <t>Menbrillo Arr.</t>
  </si>
  <si>
    <t>Héctor B. Féliz Alcántara</t>
  </si>
  <si>
    <t>106-0000942-6</t>
  </si>
  <si>
    <t>Ángel Emílio Díaz Díaz</t>
  </si>
  <si>
    <t>001-0868820-1</t>
  </si>
  <si>
    <t>Miguél E. Ramírez Martínez</t>
  </si>
  <si>
    <t>106-0001754-4</t>
  </si>
  <si>
    <t>Arroyo Colorao</t>
  </si>
  <si>
    <t>Cárlos A. Pérez Amador</t>
  </si>
  <si>
    <t>106-0002233-8</t>
  </si>
  <si>
    <t>Salvador Vicénte Encarnación</t>
  </si>
  <si>
    <t>075-0000447-3</t>
  </si>
  <si>
    <t>El Porton</t>
  </si>
  <si>
    <t>José Mésa Santána</t>
  </si>
  <si>
    <t>075-0004139-2</t>
  </si>
  <si>
    <t>Cañada de Miguel</t>
  </si>
  <si>
    <t>Ramón A. Ramírez Encarnación</t>
  </si>
  <si>
    <t>075-0004571-6</t>
  </si>
  <si>
    <t>Máuro Árias      *</t>
  </si>
  <si>
    <t>017-0007953-4</t>
  </si>
  <si>
    <t>Guayabal</t>
  </si>
  <si>
    <t>Hipólito Rivéra Vicénte</t>
  </si>
  <si>
    <t>017-0009899-7</t>
  </si>
  <si>
    <t>Los Palmaritos</t>
  </si>
  <si>
    <t>Cornélio Valenzuéla Pináles</t>
  </si>
  <si>
    <t>017-0018181-9</t>
  </si>
  <si>
    <t>Rafaél Antonio Perdómo</t>
  </si>
  <si>
    <t>010-0020147-3</t>
  </si>
  <si>
    <t>Manólo Família der la Rósa</t>
  </si>
  <si>
    <t>017-0010202-1</t>
  </si>
  <si>
    <t>Cañada de A.</t>
  </si>
  <si>
    <t>Betánia P. Paniágua de L.   *</t>
  </si>
  <si>
    <t>017-0000754-3</t>
  </si>
  <si>
    <t>La Finca</t>
  </si>
  <si>
    <t>Manuél R. Rodríguez Ramírez</t>
  </si>
  <si>
    <t>017-0001272-5</t>
  </si>
  <si>
    <t>Los Pozo</t>
  </si>
  <si>
    <t>Aurélio Del C. Vicénte Matos</t>
  </si>
  <si>
    <t>017-0000458-1</t>
  </si>
  <si>
    <t>Oscar Mosquea</t>
  </si>
  <si>
    <t>049-0022426-4</t>
  </si>
  <si>
    <t>Ramon ant Mosquea</t>
  </si>
  <si>
    <t>049-0005812-5</t>
  </si>
  <si>
    <t>juan Pablo Tejada</t>
  </si>
  <si>
    <t>049-0002579-0</t>
  </si>
  <si>
    <t>Jesus Morillo</t>
  </si>
  <si>
    <t>087-0007820-0</t>
  </si>
  <si>
    <t>punta loma</t>
  </si>
  <si>
    <t>Esteban moya</t>
  </si>
  <si>
    <t>087-0007623-8</t>
  </si>
  <si>
    <t>Barraquito</t>
  </si>
  <si>
    <t>Antonio REYES</t>
  </si>
  <si>
    <t>Jose del carmen</t>
  </si>
  <si>
    <t>049-0036497-9</t>
  </si>
  <si>
    <t>Comedero</t>
  </si>
  <si>
    <t>Pedro Mercedez</t>
  </si>
  <si>
    <t>049-0026020-1</t>
  </si>
  <si>
    <t>La talaya</t>
  </si>
  <si>
    <t xml:space="preserve">Zenón Hernández </t>
  </si>
  <si>
    <t>049-0041892-4</t>
  </si>
  <si>
    <t>El hoyo</t>
  </si>
  <si>
    <t>Juan de la Cruz Arias</t>
  </si>
  <si>
    <t>104-0010209-0</t>
  </si>
  <si>
    <t>Crucito Mejia</t>
  </si>
  <si>
    <t>104-0003643-9</t>
  </si>
  <si>
    <t>Meliton</t>
  </si>
  <si>
    <t>Felipe Pinales</t>
  </si>
  <si>
    <t>104-0008946-3</t>
  </si>
  <si>
    <t>Los Cacaos</t>
  </si>
  <si>
    <t>Rafael Tulio Jimenez</t>
  </si>
  <si>
    <t>104-0002372-6</t>
  </si>
  <si>
    <t>Cumia</t>
  </si>
  <si>
    <t>Pablo Solano</t>
  </si>
  <si>
    <t>104-0002042-5</t>
  </si>
  <si>
    <t>Valentin</t>
  </si>
  <si>
    <t>Valentin Martinez</t>
  </si>
  <si>
    <t>104-0005840-9</t>
  </si>
  <si>
    <t>La Cole</t>
  </si>
  <si>
    <t>Sergio Feliz</t>
  </si>
  <si>
    <t>021-0005000-0</t>
  </si>
  <si>
    <t>Joaquin O Matos</t>
  </si>
  <si>
    <t>021-0000905-5</t>
  </si>
  <si>
    <t>Fabio A. Feliz</t>
  </si>
  <si>
    <t>018-0008704-9</t>
  </si>
  <si>
    <t>Yovanny Matos</t>
  </si>
  <si>
    <t>080-0007933-0</t>
  </si>
  <si>
    <t>001-079607-7</t>
  </si>
  <si>
    <t>018-0005033-6</t>
  </si>
  <si>
    <t>Francisco Del R. Suero</t>
  </si>
  <si>
    <t>402-3480348-0</t>
  </si>
  <si>
    <t>Miguel A. Asmar</t>
  </si>
  <si>
    <t>018-0027271-4</t>
  </si>
  <si>
    <t>Monica Perez</t>
  </si>
  <si>
    <t>001-0089194-1</t>
  </si>
  <si>
    <t>Albertina Terrero</t>
  </si>
  <si>
    <t>019-0008822-8</t>
  </si>
  <si>
    <t>Breton</t>
  </si>
  <si>
    <t>Jorge Cuevas</t>
  </si>
  <si>
    <t>019-0008460-7</t>
  </si>
  <si>
    <t>Rafael Cuevas</t>
  </si>
  <si>
    <t>019-0008434-0</t>
  </si>
  <si>
    <t>Franklin Terrero</t>
  </si>
  <si>
    <t>019-0008924-2</t>
  </si>
  <si>
    <t>Justo E. Terrero</t>
  </si>
  <si>
    <t>019-0008610-7</t>
  </si>
  <si>
    <t>Juan Terrero</t>
  </si>
  <si>
    <t>019-0008819-4</t>
  </si>
  <si>
    <t>Esteban Peña</t>
  </si>
  <si>
    <t>019-0008782-4</t>
  </si>
  <si>
    <t>Ana Cuevas</t>
  </si>
  <si>
    <t>019-0007007-7</t>
  </si>
  <si>
    <t>Beltran Vargas Suarez</t>
  </si>
  <si>
    <t>048-0035883-2</t>
  </si>
  <si>
    <t>Los Guazaros</t>
  </si>
  <si>
    <t>Frank Rodríguez</t>
  </si>
  <si>
    <t>036-0038721-5</t>
  </si>
  <si>
    <t>Diferencia</t>
  </si>
  <si>
    <t>Plinio De Jesús Reyes</t>
  </si>
  <si>
    <t>036-0030863-3</t>
  </si>
  <si>
    <t>Máximo Peralta</t>
  </si>
  <si>
    <t>036-0010889-2</t>
  </si>
  <si>
    <t>Juan Cristino Minaya</t>
  </si>
  <si>
    <t>035-0007791-6</t>
  </si>
  <si>
    <t>Hilario Antonio Castillo</t>
  </si>
  <si>
    <t>050-0011893-4</t>
  </si>
  <si>
    <t>Rincón Llano</t>
  </si>
  <si>
    <t>Luis Alexis Núñez</t>
  </si>
  <si>
    <t>Juan De Jesús Ramírez</t>
  </si>
  <si>
    <t>031-0198704-2</t>
  </si>
  <si>
    <t>Alejandro De Jesús Torres</t>
  </si>
  <si>
    <t>036-0027309-2</t>
  </si>
  <si>
    <t>Helio Antonio Rodríguez</t>
  </si>
  <si>
    <t>036-0041202-1</t>
  </si>
  <si>
    <t>Pata De Vaca</t>
  </si>
  <si>
    <t>Wilton Rodríguez</t>
  </si>
  <si>
    <t>036-0041236-9</t>
  </si>
  <si>
    <t>Luis Antonio Tavares</t>
  </si>
  <si>
    <t>036-0022573-8</t>
  </si>
  <si>
    <t>Las Américas</t>
  </si>
  <si>
    <t>Diógenes De Jesús Rodríguez</t>
  </si>
  <si>
    <t>036-0014968-0</t>
  </si>
  <si>
    <t>Donaja</t>
  </si>
  <si>
    <t>Ramon Eugenio Adames</t>
  </si>
  <si>
    <t>036-0015781-6</t>
  </si>
  <si>
    <t>Los Limones</t>
  </si>
  <si>
    <t>Rafael Antonio Ureña</t>
  </si>
  <si>
    <t>031-0394579-0</t>
  </si>
  <si>
    <t>JOSE FRACISCO JIMENEZ</t>
  </si>
  <si>
    <t>054-0061368-2</t>
  </si>
  <si>
    <t>Loma Picada</t>
  </si>
  <si>
    <t>Mayo, 2017.</t>
  </si>
  <si>
    <t>001-0231522-1</t>
  </si>
  <si>
    <t>La Vija</t>
  </si>
  <si>
    <t>Victor Reyna</t>
  </si>
  <si>
    <t>013-0009198-4</t>
  </si>
  <si>
    <t>Yuna</t>
  </si>
  <si>
    <t>Pascual Lachapel</t>
  </si>
  <si>
    <t>001-0803257-4</t>
  </si>
  <si>
    <t>Monte Negro</t>
  </si>
  <si>
    <t>Josefa Mella</t>
  </si>
  <si>
    <t>013-0023053-7</t>
  </si>
  <si>
    <t xml:space="preserve">Zenón Hernandez </t>
  </si>
  <si>
    <t>Sergio Ramirez</t>
  </si>
  <si>
    <t>Nelcido Feliz</t>
  </si>
  <si>
    <t>018-0027860-6</t>
  </si>
  <si>
    <t>Isidoro Cuevas</t>
  </si>
  <si>
    <t>018-0033753-5</t>
  </si>
  <si>
    <t>Antonio Suero</t>
  </si>
  <si>
    <t>018-0027540-4</t>
  </si>
  <si>
    <t>Jose M. Suarez</t>
  </si>
  <si>
    <t>018-0028046-1</t>
  </si>
  <si>
    <t>Pedro C. Paulino</t>
  </si>
  <si>
    <t>001-0790975-6</t>
  </si>
  <si>
    <t>Domingo Rene</t>
  </si>
  <si>
    <t>018-0039212-6</t>
  </si>
  <si>
    <t>Victor Carrasco</t>
  </si>
  <si>
    <t>018-0015555-6</t>
  </si>
  <si>
    <t>Abrahan Carvajal</t>
  </si>
  <si>
    <t>018-0002040-0</t>
  </si>
  <si>
    <t>Isael Feliz</t>
  </si>
  <si>
    <t>018-0026928-2</t>
  </si>
  <si>
    <t>Gladys Feliz</t>
  </si>
  <si>
    <t>018-0020913-4</t>
  </si>
  <si>
    <t>018-0019238-5</t>
  </si>
  <si>
    <t>Willian Cury</t>
  </si>
  <si>
    <t>018-0006103-6</t>
  </si>
  <si>
    <t>Gregorio Medina</t>
  </si>
  <si>
    <t>076-0002316-7</t>
  </si>
  <si>
    <t>Los Bolos</t>
  </si>
  <si>
    <t>Julio Cesar Batista Martínez</t>
  </si>
  <si>
    <t>106-0000835-2</t>
  </si>
  <si>
    <t>El Higuero</t>
  </si>
  <si>
    <t>Juan Bautista Beltré</t>
  </si>
  <si>
    <t>010-0029585-5</t>
  </si>
  <si>
    <t>El Barro</t>
  </si>
  <si>
    <t>Pedro María Ramírez Ramírez</t>
  </si>
  <si>
    <t>010-0030279-2</t>
  </si>
  <si>
    <t>Mercedes De Oleo Montero</t>
  </si>
  <si>
    <t>001-0555972-8</t>
  </si>
  <si>
    <t>Agua Fresca</t>
  </si>
  <si>
    <t>Andrés Ogando</t>
  </si>
  <si>
    <t>014-0007499-1</t>
  </si>
  <si>
    <t>La Navaja</t>
  </si>
  <si>
    <t>Abraham Montero De Oleo</t>
  </si>
  <si>
    <t>014-0007849-7</t>
  </si>
  <si>
    <t>Luis Milciades Santos</t>
  </si>
  <si>
    <t>002-0106914-3</t>
  </si>
  <si>
    <t>Los Mineros</t>
  </si>
  <si>
    <t>Carlos Manuel Lara Hernandez</t>
  </si>
  <si>
    <t>104-0021515-7</t>
  </si>
  <si>
    <t>Dario Mejia Brito</t>
  </si>
  <si>
    <t>104-0010968-1</t>
  </si>
  <si>
    <t>Juan Bautista Ciprian</t>
  </si>
  <si>
    <t>139-0000480-8</t>
  </si>
  <si>
    <t>Melo Amancio Payano</t>
  </si>
  <si>
    <t>002-0022388-1</t>
  </si>
  <si>
    <t>Humachon</t>
  </si>
  <si>
    <t>Toribio Lorenzo</t>
  </si>
  <si>
    <t>104-0009865-2</t>
  </si>
  <si>
    <t>Mucha Agua</t>
  </si>
  <si>
    <t>Cristino Payano Perez</t>
  </si>
  <si>
    <t>002-0005260-3</t>
  </si>
  <si>
    <t>Daniel Rodriguez</t>
  </si>
  <si>
    <t>035-0009171-9</t>
  </si>
  <si>
    <t>El caciquez</t>
  </si>
  <si>
    <t>Rincon Llano</t>
  </si>
  <si>
    <t>Cristino Michell Minaya</t>
  </si>
  <si>
    <t>402-2285645-8</t>
  </si>
  <si>
    <t>Ramon Antonio RodrIguez</t>
  </si>
  <si>
    <t>035-0007646-0</t>
  </si>
  <si>
    <t>Natalio Martez Lopez</t>
  </si>
  <si>
    <t>035-0018480-3</t>
  </si>
  <si>
    <t>Jose Joaquin Gutierrez</t>
  </si>
  <si>
    <t>035-0015680-1</t>
  </si>
  <si>
    <t>Rincon Largo</t>
  </si>
  <si>
    <t>Jose Francisco Jimenez</t>
  </si>
  <si>
    <t>Los 21</t>
  </si>
  <si>
    <t>Programa Nacional de Aspersión para Control de Roya. Junio 2017.</t>
  </si>
  <si>
    <t>Programa Nacional de Aspersión para Control de Roya. Junio, 2017.</t>
  </si>
  <si>
    <t>Quimicos para control de Roya al mes de junio, 2017.</t>
  </si>
  <si>
    <t>Fincas y tareas intervenidas con productos quimicos para control de roya a junio 2017.</t>
  </si>
  <si>
    <t xml:space="preserve">Juan De Jesus Ramirez </t>
  </si>
  <si>
    <t>Cirilo Antonio Lora</t>
  </si>
  <si>
    <t>035-0007469-9</t>
  </si>
  <si>
    <t>FRANK RODRIGUEZ</t>
  </si>
  <si>
    <t>DIFERENCIA</t>
  </si>
  <si>
    <t>PLINIO DE JESUS REYES</t>
  </si>
  <si>
    <t>MAXIMO PERALTA</t>
  </si>
  <si>
    <t>Rogelia Peralta Torres</t>
  </si>
  <si>
    <t>031-0088282-2</t>
  </si>
  <si>
    <t>Manacla</t>
  </si>
  <si>
    <t>Benedito Ant. Rodriguez</t>
  </si>
  <si>
    <t>036-0030164-6</t>
  </si>
  <si>
    <t>Jicome</t>
  </si>
  <si>
    <t>Huacar Amilcar Mendez</t>
  </si>
  <si>
    <t>223-0026775-8</t>
  </si>
  <si>
    <t>Hector Jose Corona</t>
  </si>
  <si>
    <t>031-0504584-5</t>
  </si>
  <si>
    <t>Jose Sergio Adames Espinal</t>
  </si>
  <si>
    <t>036-0026362-1</t>
  </si>
  <si>
    <t>Los Guandules</t>
  </si>
  <si>
    <t>Las Carreras</t>
  </si>
  <si>
    <t>Franklin Antonio Fernandez Gutierrez</t>
  </si>
  <si>
    <t>036-0023719-9</t>
  </si>
  <si>
    <t>Las Carreras Abajo</t>
  </si>
  <si>
    <t>Jose Bernardo Gutierrez Nuñez</t>
  </si>
  <si>
    <t>031-0477446-2</t>
  </si>
  <si>
    <t>Las Placetas Arriba</t>
  </si>
  <si>
    <t>Pablo Espinal</t>
  </si>
  <si>
    <t>036-0032611-4</t>
  </si>
  <si>
    <t>Rincon d. piedras</t>
  </si>
  <si>
    <t>Ruben Tavares</t>
  </si>
  <si>
    <t>036-0014156-2</t>
  </si>
  <si>
    <t>Marcos Rivas</t>
  </si>
  <si>
    <t>036-0019814-1</t>
  </si>
  <si>
    <t>Cerro Angola</t>
  </si>
  <si>
    <t>Mercedes Rodriguez</t>
  </si>
  <si>
    <t>036-0013103-5</t>
  </si>
  <si>
    <t>Gerardo Collado</t>
  </si>
  <si>
    <t>036-0035625-3</t>
  </si>
  <si>
    <t>Juan Nuñez</t>
  </si>
  <si>
    <t>036-0019789-5</t>
  </si>
  <si>
    <t>Bacilio Tavares</t>
  </si>
  <si>
    <t>036-0014132-3</t>
  </si>
  <si>
    <t>Tierra Colora</t>
  </si>
  <si>
    <t>Eladio Tavares</t>
  </si>
  <si>
    <t>036-0029431-2</t>
  </si>
  <si>
    <t>Antonio Duran</t>
  </si>
  <si>
    <t>036-0034918-3</t>
  </si>
  <si>
    <t>Rafael  Antonio Moran</t>
  </si>
  <si>
    <t>036-0012976-5</t>
  </si>
  <si>
    <t>Ramon Cruz</t>
  </si>
  <si>
    <t>036-0012921-1</t>
  </si>
  <si>
    <t>Fredy Santana</t>
  </si>
  <si>
    <t>036-0013116-7</t>
  </si>
  <si>
    <t>Felix Jose Abreu</t>
  </si>
  <si>
    <t>036-0019667-3</t>
  </si>
  <si>
    <t>Raymundo Abreu</t>
  </si>
  <si>
    <t>036-0019720-0</t>
  </si>
  <si>
    <t>Antonio M. Tejada</t>
  </si>
  <si>
    <t>094-0003898-1</t>
  </si>
  <si>
    <t>La Cumbre</t>
  </si>
  <si>
    <t>José Francisco Jimenez</t>
  </si>
  <si>
    <t>El Catey</t>
  </si>
  <si>
    <t>Manuel Estevez</t>
  </si>
  <si>
    <t>013-0024666-5</t>
  </si>
  <si>
    <t>013-0017045-1</t>
  </si>
  <si>
    <t>Higuito</t>
  </si>
  <si>
    <t>Suceire B. Peña</t>
  </si>
  <si>
    <t>Rafel Sanchez</t>
  </si>
  <si>
    <t>013-0003463-2</t>
  </si>
  <si>
    <t>Palos Gdes.</t>
  </si>
  <si>
    <t>Odalix Alcantara</t>
  </si>
  <si>
    <t>001-0169050-1</t>
  </si>
  <si>
    <t>Arroyo café</t>
  </si>
  <si>
    <t>013-0003216-2</t>
  </si>
  <si>
    <t>Carlos Lopez</t>
  </si>
  <si>
    <t>013-0022368-0</t>
  </si>
  <si>
    <t>yuna</t>
  </si>
  <si>
    <t>Eriberto Reyna</t>
  </si>
  <si>
    <t>013-0020732-9</t>
  </si>
  <si>
    <t>Pedro Fernandez</t>
  </si>
  <si>
    <t>013-0020570-0</t>
  </si>
  <si>
    <t>Ludovino Reyna</t>
  </si>
  <si>
    <t>013-0009195-4</t>
  </si>
  <si>
    <t>La Guama</t>
  </si>
  <si>
    <t>Rafael Patrocino</t>
  </si>
  <si>
    <t>013-0021116-4</t>
  </si>
  <si>
    <t>Jose Mella</t>
  </si>
  <si>
    <t>013-0022843-2</t>
  </si>
  <si>
    <t>La Vigia</t>
  </si>
  <si>
    <t>Wilson Emilio Tejada</t>
  </si>
  <si>
    <t>Santiago Valentin Tepeda</t>
  </si>
  <si>
    <t>050-0024717-0</t>
  </si>
  <si>
    <t>Antonio Gutierrez</t>
  </si>
  <si>
    <t>048-0009492-4</t>
  </si>
  <si>
    <t>El Candongo</t>
  </si>
  <si>
    <t>Natalio Ant. Viñas Jiménez</t>
  </si>
  <si>
    <t>048-0036145-5</t>
  </si>
  <si>
    <t>La Ceiba</t>
  </si>
  <si>
    <t>Quintino Delgado</t>
  </si>
  <si>
    <t>048-0035951-7</t>
  </si>
  <si>
    <t>Pedro Cruz Lluveres</t>
  </si>
  <si>
    <t>123-0007674-3</t>
  </si>
  <si>
    <t>Km. 16</t>
  </si>
  <si>
    <t>Jose Lucia Adrian</t>
  </si>
  <si>
    <t>013-0008129-4</t>
  </si>
  <si>
    <t>Altagrácia M. Martínez Sánchez</t>
  </si>
  <si>
    <t>106-0002671-9</t>
  </si>
  <si>
    <t>Los Barrilitos</t>
  </si>
  <si>
    <t>Wíliams B. Mátos Agramónte</t>
  </si>
  <si>
    <t>106-0002184-3</t>
  </si>
  <si>
    <t>Pedregones</t>
  </si>
  <si>
    <t>César G. Ramírez  Ramírez</t>
  </si>
  <si>
    <t>Fréddy Salvadór Soriáno</t>
  </si>
  <si>
    <t>106-0000793-3</t>
  </si>
  <si>
    <t>Jobo Ueco</t>
  </si>
  <si>
    <t>Ángel G. De Los Sántos A.</t>
  </si>
  <si>
    <t>106-0001286-7</t>
  </si>
  <si>
    <t>Mírian M. Díaz Ramírez</t>
  </si>
  <si>
    <t>106-0001713-0</t>
  </si>
  <si>
    <t>Rafaél Alf. Mélo Féliz</t>
  </si>
  <si>
    <t>106-0001016-8</t>
  </si>
  <si>
    <t>Las Espinas</t>
  </si>
  <si>
    <t>Bienvenído Sención Soriáno</t>
  </si>
  <si>
    <t>010-0069808-2</t>
  </si>
  <si>
    <t>Gajo del Toro</t>
  </si>
  <si>
    <t>Júlio César Ramírez Rosó</t>
  </si>
  <si>
    <t>010-0028600-3</t>
  </si>
  <si>
    <t>Cañada de Agua</t>
  </si>
  <si>
    <t>Júlio César Ramírez Patrício</t>
  </si>
  <si>
    <t>010-0054125-8</t>
  </si>
  <si>
    <t>Manuél Del Js. De La Rósa  R.</t>
  </si>
  <si>
    <t>106-0002295-7</t>
  </si>
  <si>
    <t>Rafaél Rosário</t>
  </si>
  <si>
    <t>106-0004915-8</t>
  </si>
  <si>
    <t>Los Pinitos</t>
  </si>
  <si>
    <t>Juán C. Martínez Casádo</t>
  </si>
  <si>
    <t>106-0001760-1</t>
  </si>
  <si>
    <t>Sonador</t>
  </si>
  <si>
    <t>Luís António Pérez</t>
  </si>
  <si>
    <t>106-0003228-7</t>
  </si>
  <si>
    <t>Artúro Féliz</t>
  </si>
  <si>
    <t>106-0003077-8</t>
  </si>
  <si>
    <t>Cascajal -La V.</t>
  </si>
  <si>
    <t>Rafaél Díaz</t>
  </si>
  <si>
    <t>010-0029953-5</t>
  </si>
  <si>
    <t>José R. Montéro Díaz</t>
  </si>
  <si>
    <t>106-0005519-7</t>
  </si>
  <si>
    <t>Monte Grande</t>
  </si>
  <si>
    <t>Cárlos Manuél Ramírez</t>
  </si>
  <si>
    <t>106-0000671-1</t>
  </si>
  <si>
    <t>Héctor Luís Pérez Bríto</t>
  </si>
  <si>
    <t>106-0000631-5</t>
  </si>
  <si>
    <t>Nicanór Cuéllo Moríllo</t>
  </si>
  <si>
    <t>017-0007612-6</t>
  </si>
  <si>
    <t>Cristíno Lebrón Germán</t>
  </si>
  <si>
    <t>017-0001573-6</t>
  </si>
  <si>
    <t>El Corbano</t>
  </si>
  <si>
    <t>Fernándo ART. De León Segúra</t>
  </si>
  <si>
    <t>017-0003270-7</t>
  </si>
  <si>
    <t>Los Pomos</t>
  </si>
  <si>
    <t>Ramón Encarnación Péña</t>
  </si>
  <si>
    <t>010-0020026-9</t>
  </si>
  <si>
    <t>La Cuesta</t>
  </si>
  <si>
    <t>Fránklin Del Js. Montílla Beltré</t>
  </si>
  <si>
    <t>010-0024920-9</t>
  </si>
  <si>
    <t>Pércio Minyétty</t>
  </si>
  <si>
    <t>010-0055493-9</t>
  </si>
  <si>
    <t>José Remédio Díaz</t>
  </si>
  <si>
    <t>010-0025429-0</t>
  </si>
  <si>
    <t>Manuél De Jesús Ográndo</t>
  </si>
  <si>
    <t>010-0055552-2</t>
  </si>
  <si>
    <t>Piedra Iman</t>
  </si>
  <si>
    <t>Júlio António Díaz</t>
  </si>
  <si>
    <t>010-0025432-4</t>
  </si>
  <si>
    <t>Los Pinos</t>
  </si>
  <si>
    <t>Víctor Manuél Pérez</t>
  </si>
  <si>
    <t>106-0003234-5</t>
  </si>
  <si>
    <t>Níxon R. Alcántara Céspedes</t>
  </si>
  <si>
    <t>017-0009575-3</t>
  </si>
  <si>
    <t>Robérto Móra Jiménez</t>
  </si>
  <si>
    <t>012-0023417-5</t>
  </si>
  <si>
    <t>António A. Ogándo Valdéz</t>
  </si>
  <si>
    <t>001-0844498-5</t>
  </si>
  <si>
    <t>Manade</t>
  </si>
  <si>
    <t>Alfónso Herréra Turbí</t>
  </si>
  <si>
    <t>012-0029353-6</t>
  </si>
  <si>
    <t>Roselíto Herréra</t>
  </si>
  <si>
    <t>012-0028033-5</t>
  </si>
  <si>
    <t>Jaquimeyes</t>
  </si>
  <si>
    <t>Faústo Encarnación García</t>
  </si>
  <si>
    <t>012-0023623-8</t>
  </si>
  <si>
    <t>La Guamita</t>
  </si>
  <si>
    <t>Florentíno Valenzuéla Móra</t>
  </si>
  <si>
    <t>012-0023990-1</t>
  </si>
  <si>
    <t>Manuel Hidálgo Matéo</t>
  </si>
  <si>
    <t>012-0023236-9</t>
  </si>
  <si>
    <t>Soláno Medína</t>
  </si>
  <si>
    <t>012-0065511-4</t>
  </si>
  <si>
    <t>Detrás de la L.</t>
  </si>
  <si>
    <t>Luís Turbí Urena</t>
  </si>
  <si>
    <t>012-0016562-7</t>
  </si>
  <si>
    <t>Eufémio Portés Matéo</t>
  </si>
  <si>
    <t>012-0024563-5</t>
  </si>
  <si>
    <t>Los Santiles</t>
  </si>
  <si>
    <t>Rafaél Roméro Carrasco</t>
  </si>
  <si>
    <t>012-0023495-1</t>
  </si>
  <si>
    <t>La Maguana</t>
  </si>
  <si>
    <t>Manuél Enríque Santána</t>
  </si>
  <si>
    <t>075-0003656-6</t>
  </si>
  <si>
    <t>Cañada de M.</t>
  </si>
  <si>
    <t>Darío Ogándo</t>
  </si>
  <si>
    <t>075-0003612-9</t>
  </si>
  <si>
    <t>Sobacon</t>
  </si>
  <si>
    <t>Manuel Fernandez</t>
  </si>
  <si>
    <t>104-0010488-0</t>
  </si>
  <si>
    <t>Los naranjos</t>
  </si>
  <si>
    <t>Manuel Antonio Santana</t>
  </si>
  <si>
    <t>104-0010483-1</t>
  </si>
  <si>
    <t>Angel Emilio Gonzalez</t>
  </si>
  <si>
    <t>104-0010331-2</t>
  </si>
  <si>
    <t>Rafael Feliz</t>
  </si>
  <si>
    <t>104-0010321-3</t>
  </si>
  <si>
    <t>Altagarcaia Martinez</t>
  </si>
  <si>
    <t>002-0062741-2</t>
  </si>
  <si>
    <t>Angel Zoquier</t>
  </si>
  <si>
    <t>104-0026020-3</t>
  </si>
  <si>
    <t>Primitivo de la Rosa</t>
  </si>
  <si>
    <t>104-0010844-4</t>
  </si>
  <si>
    <t>Candonguitos</t>
  </si>
  <si>
    <t>Aladino Gomez</t>
  </si>
  <si>
    <t>018-0011891-9</t>
  </si>
  <si>
    <t>Diomedes Cuevas</t>
  </si>
  <si>
    <t>001-0036914-9</t>
  </si>
  <si>
    <t>Carlos A. Medina</t>
  </si>
  <si>
    <t>018-0028326-1</t>
  </si>
  <si>
    <t>Cesar F. Melo</t>
  </si>
  <si>
    <t>018-0006213-3</t>
  </si>
  <si>
    <t>Teodoro Cuevas</t>
  </si>
  <si>
    <t>018-0028880-3</t>
  </si>
  <si>
    <t>Cristian Pablo Feliz</t>
  </si>
  <si>
    <t>018-0036437-1</t>
  </si>
  <si>
    <t>Francisco Del R, Suero</t>
  </si>
  <si>
    <t>001-0008191-4</t>
  </si>
  <si>
    <t>Onelis Rivas</t>
  </si>
  <si>
    <t>001-0326345-5</t>
  </si>
  <si>
    <t>Los Crarquito</t>
  </si>
  <si>
    <t>Juan Pablo Cury</t>
  </si>
  <si>
    <t>Gonzalo Montero</t>
  </si>
  <si>
    <t>108-0003825-9</t>
  </si>
  <si>
    <t>Majagual</t>
  </si>
  <si>
    <t>Negro Montero</t>
  </si>
  <si>
    <t>108-0003827-4</t>
  </si>
  <si>
    <t>Juan Silfa</t>
  </si>
  <si>
    <t>022-0008653-2</t>
  </si>
  <si>
    <t>Diosito Montero</t>
  </si>
  <si>
    <t>108-0003823-3</t>
  </si>
  <si>
    <t>Tomas Vicente Diclo</t>
  </si>
  <si>
    <t>001-0439400-2</t>
  </si>
  <si>
    <t>Vicente Agüero Diclo</t>
  </si>
  <si>
    <t>108-0002420-9</t>
  </si>
  <si>
    <t>Pablo N. Quezada</t>
  </si>
  <si>
    <t>108-0003869-6</t>
  </si>
  <si>
    <t>Ihilario A. Encarnacion</t>
  </si>
  <si>
    <t>108-0002434-0</t>
  </si>
  <si>
    <t>Angel M. Encarnacion</t>
  </si>
  <si>
    <t>108-0005062-6</t>
  </si>
  <si>
    <t>Dulce M. Encarnacion</t>
  </si>
  <si>
    <t>001-0941456-5</t>
  </si>
  <si>
    <t>Oilio Encarnacion</t>
  </si>
  <si>
    <t>108-0002224-5</t>
  </si>
  <si>
    <t>Tirson Silfa</t>
  </si>
  <si>
    <t>108-0008649-0</t>
  </si>
  <si>
    <t>Previstelio Montero</t>
  </si>
  <si>
    <t>108-0004952-9</t>
  </si>
  <si>
    <t>Victor Encarnacion</t>
  </si>
  <si>
    <t>108-0006369-4</t>
  </si>
  <si>
    <t>Eugenio Encarnacion</t>
  </si>
  <si>
    <t>108-0002517-2</t>
  </si>
  <si>
    <t>Amparo Encarnacion</t>
  </si>
  <si>
    <t>108-0002200-5</t>
  </si>
  <si>
    <t>Esteban Encarnacion</t>
  </si>
  <si>
    <t>108-0003703-0</t>
  </si>
  <si>
    <t>Victoria Montero</t>
  </si>
  <si>
    <t>108-0006915-4</t>
  </si>
  <si>
    <t>Juan Rodriguez</t>
  </si>
  <si>
    <t>022-0012856-5</t>
  </si>
  <si>
    <t>Julio Florian</t>
  </si>
  <si>
    <t>108-0003717-7</t>
  </si>
  <si>
    <t>Valentin Montero</t>
  </si>
  <si>
    <t>108-0003835-5</t>
  </si>
  <si>
    <t>Laoreano Vicente Diclo</t>
  </si>
  <si>
    <t>108-0003945-4</t>
  </si>
  <si>
    <t>Julito Encarnacion</t>
  </si>
  <si>
    <t>108-0004034-6</t>
  </si>
  <si>
    <t>Francisco Silfa</t>
  </si>
  <si>
    <t>022-0018157-2</t>
  </si>
  <si>
    <t>Oneidi Montero</t>
  </si>
  <si>
    <t>108-0004165-8</t>
  </si>
  <si>
    <t>Ismael Sanchez</t>
  </si>
  <si>
    <t>108-0004255-7</t>
  </si>
  <si>
    <t>Jesus A. Florian</t>
  </si>
  <si>
    <t>022-0008417-2</t>
  </si>
  <si>
    <t>Dalvin A. Ferreras</t>
  </si>
  <si>
    <t>078-0003516-9</t>
  </si>
  <si>
    <t>Higo de La Cruz</t>
  </si>
  <si>
    <t>Antonio Novas</t>
  </si>
  <si>
    <t>078-0003980-7</t>
  </si>
  <si>
    <t>Monico Sena</t>
  </si>
  <si>
    <t>078-0010426-2</t>
  </si>
  <si>
    <t>Ilden I. Mendez</t>
  </si>
  <si>
    <t>078-0004534-1</t>
  </si>
  <si>
    <t>Alfonzo Novas</t>
  </si>
  <si>
    <t>078-0007427-5</t>
  </si>
  <si>
    <t>Ismael Mendez</t>
  </si>
  <si>
    <t>078-0008744-2</t>
  </si>
  <si>
    <t>Inocencio Segura</t>
  </si>
  <si>
    <t>078-0043408-0</t>
  </si>
  <si>
    <t>Rosario Cuevas</t>
  </si>
  <si>
    <t>078-0007015-8</t>
  </si>
  <si>
    <t>Jose Cuevas</t>
  </si>
  <si>
    <t>078-0000396-4</t>
  </si>
  <si>
    <t>Mat a de Nar.</t>
  </si>
  <si>
    <t>Dario Cuevas</t>
  </si>
  <si>
    <t>078-0000787-9</t>
  </si>
  <si>
    <t>Juan Cuevas</t>
  </si>
  <si>
    <t>078-0000799-4</t>
  </si>
  <si>
    <t>Santiago Gonzalez</t>
  </si>
  <si>
    <t>022-0015213-6</t>
  </si>
  <si>
    <t>Marcelino Medina</t>
  </si>
  <si>
    <t>078-0007503-8</t>
  </si>
  <si>
    <t>078-0010428-8</t>
  </si>
  <si>
    <t>Genaro Mendez</t>
  </si>
  <si>
    <t>099-0002070-3</t>
  </si>
  <si>
    <t>Edigio Carvajal</t>
  </si>
  <si>
    <t>099-0002034-9</t>
  </si>
  <si>
    <t>Aquilino Sena</t>
  </si>
  <si>
    <t>078-0001090-7</t>
  </si>
  <si>
    <t>Alberto Mendez</t>
  </si>
  <si>
    <t>078-0003559-5</t>
  </si>
  <si>
    <t>Joaquin Matos</t>
  </si>
  <si>
    <t>078-0005814-6</t>
  </si>
  <si>
    <t>Inocencio Perez</t>
  </si>
  <si>
    <t>078-0006233-8</t>
  </si>
  <si>
    <t>Manuel A. Perez</t>
  </si>
  <si>
    <t>021-0001670-4</t>
  </si>
  <si>
    <t xml:space="preserve">Silverio Reyez </t>
  </si>
  <si>
    <t>021-0004871-5</t>
  </si>
  <si>
    <t>021-0005589-2</t>
  </si>
  <si>
    <t>Joaquin Feliz</t>
  </si>
</sst>
</file>

<file path=xl/styles.xml><?xml version="1.0" encoding="utf-8"?>
<styleSheet xmlns="http://schemas.openxmlformats.org/spreadsheetml/2006/main">
  <numFmts count="4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&quot;US$&quot;* #,##0_);_(&quot;US$&quot;* \(#,##0\);_(&quot;US$&quot;* &quot;-&quot;_);_(@_)"/>
    <numFmt numFmtId="177" formatCode="_(&quot;US$&quot;* #,##0.00_);_(&quot;US$&quot;* \(#,##0.00\);_(&quot;US$&quot;* &quot;-&quot;??_);_(@_)"/>
    <numFmt numFmtId="178" formatCode="&quot;US$&quot;#,##0;\-&quot;US$&quot;#,##0"/>
    <numFmt numFmtId="179" formatCode="&quot;US$&quot;#,##0;[Red]\-&quot;US$&quot;#,##0"/>
    <numFmt numFmtId="180" formatCode="&quot;US$&quot;#,##0.00;\-&quot;US$&quot;#,##0.00"/>
    <numFmt numFmtId="181" formatCode="&quot;US$&quot;#,##0.00;[Red]\-&quot;US$&quot;#,##0.00"/>
    <numFmt numFmtId="182" formatCode="_-&quot;US$&quot;* #,##0_-;\-&quot;US$&quot;* #,##0_-;_-&quot;US$&quot;* &quot;-&quot;_-;_-@_-"/>
    <numFmt numFmtId="183" formatCode="_-* #,##0_-;\-* #,##0_-;_-* &quot;-&quot;_-;_-@_-"/>
    <numFmt numFmtId="184" formatCode="_-&quot;US$&quot;* #,##0.00_-;\-&quot;US$&quot;* #,##0.00_-;_-&quot;US$&quot;* &quot;-&quot;??_-;_-@_-"/>
    <numFmt numFmtId="185" formatCode="_-* #,##0.00_-;\-* #,##0.00_-;_-* &quot;-&quot;??_-;_-@_-"/>
    <numFmt numFmtId="186" formatCode="_-* #,##0\ _P_t_s_-;\-* #,##0\ _P_t_s_-;_-* &quot;-&quot;??\ _P_t_s_-;_-@_-"/>
    <numFmt numFmtId="187" formatCode="_(* #,##0.0_);_(* \(#,##0.0\);_(* &quot;-&quot;??_);_(@_)"/>
    <numFmt numFmtId="188" formatCode="#,##0.000"/>
    <numFmt numFmtId="189" formatCode="_(* #,##0.000_);_(* \(#,##0.000\);_(* &quot;-&quot;??_);_(@_)"/>
    <numFmt numFmtId="190" formatCode="_(* #,##0_);_(* \(#,##0\);_(* &quot;-&quot;??_);_(@_)"/>
    <numFmt numFmtId="191" formatCode="_-* #,##0.000\ _€_-;\-* #,##0.000\ _€_-;_-* &quot;-&quot;??\ _€_-;_-@_-"/>
    <numFmt numFmtId="192" formatCode="0.000"/>
    <numFmt numFmtId="193" formatCode="0.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_-* #,##0.0\ _P_t_s_-;\-* #,##0.0\ _P_t_s_-;_-* &quot;-&quot;??\ _P_t_s_-;_-@_-"/>
    <numFmt numFmtId="199" formatCode="_-* #,##0.00\ _P_t_s_-;\-* #,##0.00\ _P_t_s_-;_-* &quot;-&quot;??\ _P_t_s_-;_-@_-"/>
    <numFmt numFmtId="200" formatCode="0.0000"/>
    <numFmt numFmtId="201" formatCode="_-* #,##0_-;\-* #,##0_-;_-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</numFmts>
  <fonts count="1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b/>
      <sz val="16"/>
      <name val="Arial Black"/>
      <family val="2"/>
    </font>
    <font>
      <b/>
      <sz val="20"/>
      <name val="Arial"/>
      <family val="2"/>
    </font>
    <font>
      <b/>
      <sz val="16"/>
      <color indexed="8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1"/>
      <color indexed="59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Cambria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63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 Black"/>
      <family val="2"/>
    </font>
    <font>
      <b/>
      <sz val="12"/>
      <color indexed="8"/>
      <name val="Arial Black"/>
      <family val="2"/>
    </font>
    <font>
      <b/>
      <sz val="12"/>
      <color indexed="8"/>
      <name val="Bell MT"/>
      <family val="1"/>
    </font>
    <font>
      <sz val="12"/>
      <color indexed="8"/>
      <name val="Bell MT"/>
      <family val="1"/>
    </font>
    <font>
      <sz val="9"/>
      <name val="Arial"/>
      <family val="2"/>
    </font>
    <font>
      <sz val="10"/>
      <color indexed="8"/>
      <name val="Arial"/>
      <family val="2"/>
    </font>
    <font>
      <sz val="12"/>
      <name val="Cambria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3"/>
      <color indexed="63"/>
      <name val="Calibri"/>
      <family val="0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b/>
      <sz val="16"/>
      <color indexed="8"/>
      <name val="Arial Black"/>
      <family val="2"/>
    </font>
    <font>
      <sz val="16"/>
      <color indexed="8"/>
      <name val="Arial Black"/>
      <family val="2"/>
    </font>
    <font>
      <b/>
      <sz val="16"/>
      <color indexed="8"/>
      <name val="Arial"/>
      <family val="2"/>
    </font>
    <font>
      <sz val="11"/>
      <color indexed="56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i/>
      <sz val="11"/>
      <color indexed="8"/>
      <name val="Arial Black"/>
      <family val="2"/>
    </font>
    <font>
      <b/>
      <i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19"/>
      <name val="Arial"/>
      <family val="2"/>
    </font>
    <font>
      <b/>
      <sz val="11"/>
      <color indexed="19"/>
      <name val="Arial"/>
      <family val="2"/>
    </font>
    <font>
      <b/>
      <sz val="12"/>
      <color indexed="10"/>
      <name val="Arial Black"/>
      <family val="2"/>
    </font>
    <font>
      <sz val="12"/>
      <color indexed="10"/>
      <name val="Arial"/>
      <family val="2"/>
    </font>
    <font>
      <sz val="11"/>
      <color indexed="56"/>
      <name val="Arial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11"/>
      <color indexed="56"/>
      <name val="Arial"/>
      <family val="2"/>
    </font>
    <font>
      <sz val="14"/>
      <color indexed="8"/>
      <name val="Calibri"/>
      <family val="2"/>
    </font>
    <font>
      <sz val="12"/>
      <color indexed="56"/>
      <name val="Calibri"/>
      <family val="2"/>
    </font>
    <font>
      <sz val="14"/>
      <color indexed="56"/>
      <name val="Calibri"/>
      <family val="2"/>
    </font>
    <font>
      <sz val="12"/>
      <color indexed="21"/>
      <name val="Calibri"/>
      <family val="2"/>
    </font>
    <font>
      <sz val="14"/>
      <name val="Calibri"/>
      <family val="2"/>
    </font>
    <font>
      <sz val="11"/>
      <color indexed="63"/>
      <name val="Calibri"/>
      <family val="2"/>
    </font>
    <font>
      <b/>
      <i/>
      <sz val="11"/>
      <color indexed="8"/>
      <name val="Arial"/>
      <family val="2"/>
    </font>
    <font>
      <b/>
      <sz val="12"/>
      <color indexed="63"/>
      <name val="Calibri"/>
      <family val="0"/>
    </font>
    <font>
      <b/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  <font>
      <sz val="18"/>
      <color theme="1"/>
      <name val="Calibri"/>
      <family val="2"/>
    </font>
    <font>
      <sz val="24"/>
      <color theme="1"/>
      <name val="Calibri"/>
      <family val="2"/>
    </font>
    <font>
      <b/>
      <sz val="16"/>
      <color theme="1"/>
      <name val="Arial Black"/>
      <family val="2"/>
    </font>
    <font>
      <sz val="16"/>
      <color theme="1"/>
      <name val="Arial Black"/>
      <family val="2"/>
    </font>
    <font>
      <b/>
      <sz val="16"/>
      <color theme="1"/>
      <name val="Calibri"/>
      <family val="2"/>
    </font>
    <font>
      <b/>
      <sz val="16"/>
      <color theme="1"/>
      <name val="Arial"/>
      <family val="2"/>
    </font>
    <font>
      <sz val="12"/>
      <color theme="1"/>
      <name val="Calibri"/>
      <family val="2"/>
    </font>
    <font>
      <sz val="11"/>
      <color theme="3" tint="-0.4999699890613556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5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1"/>
      <color theme="1"/>
      <name val="Arial Black"/>
      <family val="2"/>
    </font>
    <font>
      <b/>
      <i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2" tint="-0.7499799728393555"/>
      <name val="Arial"/>
      <family val="2"/>
    </font>
    <font>
      <b/>
      <sz val="11"/>
      <color theme="2" tint="-0.7499799728393555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theme="5"/>
      <name val="Arial Black"/>
      <family val="2"/>
    </font>
    <font>
      <sz val="12"/>
      <color theme="5"/>
      <name val="Arial"/>
      <family val="2"/>
    </font>
    <font>
      <b/>
      <sz val="12"/>
      <color theme="1"/>
      <name val="Arial Black"/>
      <family val="2"/>
    </font>
    <font>
      <b/>
      <sz val="12"/>
      <color theme="1"/>
      <name val="Calibri"/>
      <family val="2"/>
    </font>
    <font>
      <sz val="12"/>
      <color rgb="FF000000"/>
      <name val="Times New Roman"/>
      <family val="1"/>
    </font>
    <font>
      <sz val="11"/>
      <color theme="3" tint="-0.4999699890613556"/>
      <name val="Arial"/>
      <family val="2"/>
    </font>
    <font>
      <sz val="16"/>
      <color rgb="FF000000"/>
      <name val="Calibri"/>
      <family val="2"/>
    </font>
    <font>
      <sz val="11"/>
      <color rgb="FF0F243E"/>
      <name val="Arial"/>
      <family val="2"/>
    </font>
    <font>
      <sz val="13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F243E"/>
      <name val="Arial"/>
      <family val="2"/>
    </font>
    <font>
      <b/>
      <sz val="11"/>
      <color theme="3" tint="-0.4999699890613556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theme="3" tint="-0.4999699890613556"/>
      <name val="Calibri"/>
      <family val="2"/>
    </font>
    <font>
      <sz val="14"/>
      <color theme="3" tint="-0.4999699890613556"/>
      <name val="Calibri"/>
      <family val="2"/>
    </font>
    <font>
      <sz val="12"/>
      <color theme="8" tint="-0.4999699890613556"/>
      <name val="Calibri"/>
      <family val="2"/>
    </font>
    <font>
      <b/>
      <i/>
      <sz val="11"/>
      <color theme="1"/>
      <name val="Arial"/>
      <family val="2"/>
    </font>
    <font>
      <sz val="10"/>
      <color rgb="FF00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/>
      <bottom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/>
      <top style="thin"/>
      <bottom>
        <color indexed="63"/>
      </bottom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88" fillId="24" borderId="0" applyNumberFormat="0" applyBorder="0" applyAlignment="0" applyProtection="0"/>
    <xf numFmtId="0" fontId="24" fillId="25" borderId="0" applyNumberFormat="0" applyBorder="0" applyAlignment="0" applyProtection="0"/>
    <xf numFmtId="0" fontId="88" fillId="26" borderId="0" applyNumberFormat="0" applyBorder="0" applyAlignment="0" applyProtection="0"/>
    <xf numFmtId="0" fontId="24" fillId="17" borderId="0" applyNumberFormat="0" applyBorder="0" applyAlignment="0" applyProtection="0"/>
    <xf numFmtId="0" fontId="88" fillId="27" borderId="0" applyNumberFormat="0" applyBorder="0" applyAlignment="0" applyProtection="0"/>
    <xf numFmtId="0" fontId="24" fillId="19" borderId="0" applyNumberFormat="0" applyBorder="0" applyAlignment="0" applyProtection="0"/>
    <xf numFmtId="0" fontId="88" fillId="28" borderId="0" applyNumberFormat="0" applyBorder="0" applyAlignment="0" applyProtection="0"/>
    <xf numFmtId="0" fontId="24" fillId="29" borderId="0" applyNumberFormat="0" applyBorder="0" applyAlignment="0" applyProtection="0"/>
    <xf numFmtId="0" fontId="88" fillId="30" borderId="0" applyNumberFormat="0" applyBorder="0" applyAlignment="0" applyProtection="0"/>
    <xf numFmtId="0" fontId="24" fillId="31" borderId="0" applyNumberFormat="0" applyBorder="0" applyAlignment="0" applyProtection="0"/>
    <xf numFmtId="0" fontId="88" fillId="32" borderId="0" applyNumberFormat="0" applyBorder="0" applyAlignment="0" applyProtection="0"/>
    <xf numFmtId="0" fontId="24" fillId="33" borderId="0" applyNumberFormat="0" applyBorder="0" applyAlignment="0" applyProtection="0"/>
    <xf numFmtId="0" fontId="89" fillId="34" borderId="0" applyNumberFormat="0" applyBorder="0" applyAlignment="0" applyProtection="0"/>
    <xf numFmtId="0" fontId="25" fillId="7" borderId="0" applyNumberFormat="0" applyBorder="0" applyAlignment="0" applyProtection="0"/>
    <xf numFmtId="0" fontId="90" fillId="35" borderId="1" applyNumberFormat="0" applyAlignment="0" applyProtection="0"/>
    <xf numFmtId="0" fontId="26" fillId="36" borderId="2" applyNumberFormat="0" applyAlignment="0" applyProtection="0"/>
    <xf numFmtId="0" fontId="91" fillId="37" borderId="3" applyNumberFormat="0" applyAlignment="0" applyProtection="0"/>
    <xf numFmtId="0" fontId="27" fillId="38" borderId="4" applyNumberFormat="0" applyAlignment="0" applyProtection="0"/>
    <xf numFmtId="0" fontId="92" fillId="0" borderId="5" applyNumberFormat="0" applyFill="0" applyAlignment="0" applyProtection="0"/>
    <xf numFmtId="0" fontId="28" fillId="0" borderId="6" applyNumberFormat="0" applyFill="0" applyAlignment="0" applyProtection="0"/>
    <xf numFmtId="171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8" fillId="39" borderId="0" applyNumberFormat="0" applyBorder="0" applyAlignment="0" applyProtection="0"/>
    <xf numFmtId="0" fontId="24" fillId="40" borderId="0" applyNumberFormat="0" applyBorder="0" applyAlignment="0" applyProtection="0"/>
    <xf numFmtId="0" fontId="88" fillId="41" borderId="0" applyNumberFormat="0" applyBorder="0" applyAlignment="0" applyProtection="0"/>
    <xf numFmtId="0" fontId="24" fillId="42" borderId="0" applyNumberFormat="0" applyBorder="0" applyAlignment="0" applyProtection="0"/>
    <xf numFmtId="0" fontId="88" fillId="43" borderId="0" applyNumberFormat="0" applyBorder="0" applyAlignment="0" applyProtection="0"/>
    <xf numFmtId="0" fontId="24" fillId="44" borderId="0" applyNumberFormat="0" applyBorder="0" applyAlignment="0" applyProtection="0"/>
    <xf numFmtId="0" fontId="88" fillId="45" borderId="0" applyNumberFormat="0" applyBorder="0" applyAlignment="0" applyProtection="0"/>
    <xf numFmtId="0" fontId="24" fillId="29" borderId="0" applyNumberFormat="0" applyBorder="0" applyAlignment="0" applyProtection="0"/>
    <xf numFmtId="0" fontId="88" fillId="46" borderId="0" applyNumberFormat="0" applyBorder="0" applyAlignment="0" applyProtection="0"/>
    <xf numFmtId="0" fontId="24" fillId="31" borderId="0" applyNumberFormat="0" applyBorder="0" applyAlignment="0" applyProtection="0"/>
    <xf numFmtId="0" fontId="88" fillId="47" borderId="0" applyNumberFormat="0" applyBorder="0" applyAlignment="0" applyProtection="0"/>
    <xf numFmtId="0" fontId="24" fillId="48" borderId="0" applyNumberFormat="0" applyBorder="0" applyAlignment="0" applyProtection="0"/>
    <xf numFmtId="0" fontId="94" fillId="49" borderId="1" applyNumberFormat="0" applyAlignment="0" applyProtection="0"/>
    <xf numFmtId="0" fontId="30" fillId="13" borderId="2" applyNumberFormat="0" applyAlignment="0" applyProtection="0"/>
    <xf numFmtId="170" fontId="1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50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51" borderId="0" applyNumberFormat="0" applyBorder="0" applyAlignment="0" applyProtection="0"/>
    <xf numFmtId="0" fontId="32" fillId="52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0" fontId="99" fillId="35" borderId="9" applyNumberFormat="0" applyAlignment="0" applyProtection="0"/>
    <xf numFmtId="0" fontId="33" fillId="36" borderId="10" applyNumberFormat="0" applyAlignment="0" applyProtection="0"/>
    <xf numFmtId="0" fontId="10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37" fillId="0" borderId="12" applyNumberFormat="0" applyFill="0" applyAlignment="0" applyProtection="0"/>
    <xf numFmtId="0" fontId="104" fillId="0" borderId="13" applyNumberFormat="0" applyFill="0" applyAlignment="0" applyProtection="0"/>
    <xf numFmtId="0" fontId="38" fillId="0" borderId="14" applyNumberFormat="0" applyFill="0" applyAlignment="0" applyProtection="0"/>
    <xf numFmtId="0" fontId="93" fillId="0" borderId="15" applyNumberFormat="0" applyFill="0" applyAlignment="0" applyProtection="0"/>
    <xf numFmtId="0" fontId="29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105" fillId="0" borderId="17" applyNumberFormat="0" applyFill="0" applyAlignment="0" applyProtection="0"/>
    <xf numFmtId="0" fontId="39" fillId="0" borderId="18" applyNumberFormat="0" applyFill="0" applyAlignment="0" applyProtection="0"/>
  </cellStyleXfs>
  <cellXfs count="614">
    <xf numFmtId="0" fontId="0" fillId="0" borderId="0" xfId="0" applyFont="1" applyAlignment="1">
      <alignment/>
    </xf>
    <xf numFmtId="0" fontId="0" fillId="0" borderId="0" xfId="0" applyAlignment="1">
      <alignment/>
    </xf>
    <xf numFmtId="0" fontId="106" fillId="0" borderId="0" xfId="0" applyFont="1" applyAlignment="1">
      <alignment/>
    </xf>
    <xf numFmtId="0" fontId="107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108" fillId="0" borderId="0" xfId="0" applyFont="1" applyAlignment="1">
      <alignment horizontal="center"/>
    </xf>
    <xf numFmtId="0" fontId="107" fillId="0" borderId="0" xfId="0" applyFont="1" applyAlignment="1">
      <alignment horizontal="center"/>
    </xf>
    <xf numFmtId="0" fontId="106" fillId="0" borderId="0" xfId="0" applyFont="1" applyAlignment="1">
      <alignment horizontal="center"/>
    </xf>
    <xf numFmtId="186" fontId="10" fillId="0" borderId="0" xfId="8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186" fontId="4" fillId="0" borderId="0" xfId="81" applyNumberFormat="1" applyFont="1" applyFill="1" applyBorder="1" applyAlignment="1">
      <alignment vertical="center" wrapText="1"/>
    </xf>
    <xf numFmtId="186" fontId="4" fillId="0" borderId="0" xfId="81" applyNumberFormat="1" applyFont="1" applyFill="1" applyBorder="1" applyAlignment="1">
      <alignment horizontal="center" vertical="center" wrapText="1"/>
    </xf>
    <xf numFmtId="186" fontId="10" fillId="0" borderId="0" xfId="8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86" fontId="4" fillId="0" borderId="0" xfId="8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186" fontId="7" fillId="0" borderId="0" xfId="81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86" fontId="109" fillId="0" borderId="0" xfId="0" applyNumberFormat="1" applyFont="1" applyFill="1" applyBorder="1" applyAlignment="1">
      <alignment horizontal="right"/>
    </xf>
    <xf numFmtId="186" fontId="110" fillId="0" borderId="0" xfId="0" applyNumberFormat="1" applyFont="1" applyFill="1" applyBorder="1" applyAlignment="1">
      <alignment horizontal="right"/>
    </xf>
    <xf numFmtId="0" fontId="111" fillId="0" borderId="0" xfId="0" applyFont="1" applyFill="1" applyBorder="1" applyAlignment="1">
      <alignment vertical="center"/>
    </xf>
    <xf numFmtId="186" fontId="4" fillId="0" borderId="0" xfId="81" applyNumberFormat="1" applyFont="1" applyFill="1" applyBorder="1" applyAlignment="1">
      <alignment horizontal="left" vertical="center" wrapText="1"/>
    </xf>
    <xf numFmtId="186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 horizontal="right"/>
    </xf>
    <xf numFmtId="186" fontId="7" fillId="0" borderId="0" xfId="81" applyNumberFormat="1" applyFont="1" applyFill="1" applyBorder="1" applyAlignment="1">
      <alignment horizontal="center" vertical="center"/>
    </xf>
    <xf numFmtId="0" fontId="105" fillId="0" borderId="0" xfId="0" applyFont="1" applyAlignment="1">
      <alignment/>
    </xf>
    <xf numFmtId="0" fontId="112" fillId="0" borderId="0" xfId="0" applyFont="1" applyAlignment="1">
      <alignment/>
    </xf>
    <xf numFmtId="0" fontId="0" fillId="47" borderId="0" xfId="0" applyFill="1" applyAlignment="1">
      <alignment/>
    </xf>
    <xf numFmtId="0" fontId="0" fillId="47" borderId="0" xfId="0" applyFill="1" applyAlignment="1">
      <alignment horizontal="center"/>
    </xf>
    <xf numFmtId="0" fontId="0" fillId="0" borderId="0" xfId="0" applyAlignment="1">
      <alignment horizontal="center"/>
    </xf>
    <xf numFmtId="0" fontId="113" fillId="0" borderId="0" xfId="0" applyFont="1" applyAlignment="1">
      <alignment/>
    </xf>
    <xf numFmtId="0" fontId="113" fillId="55" borderId="19" xfId="0" applyFont="1" applyFill="1" applyBorder="1" applyAlignment="1">
      <alignment/>
    </xf>
    <xf numFmtId="0" fontId="7" fillId="55" borderId="2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55" borderId="0" xfId="0" applyFill="1" applyAlignment="1">
      <alignment/>
    </xf>
    <xf numFmtId="0" fontId="113" fillId="55" borderId="0" xfId="0" applyFont="1" applyFill="1" applyAlignment="1">
      <alignment/>
    </xf>
    <xf numFmtId="0" fontId="113" fillId="47" borderId="0" xfId="0" applyFont="1" applyFill="1" applyAlignment="1">
      <alignment/>
    </xf>
    <xf numFmtId="0" fontId="113" fillId="56" borderId="0" xfId="0" applyFont="1" applyFill="1" applyAlignment="1">
      <alignment/>
    </xf>
    <xf numFmtId="0" fontId="3" fillId="56" borderId="21" xfId="0" applyFont="1" applyFill="1" applyBorder="1" applyAlignment="1">
      <alignment horizontal="center" vertical="center"/>
    </xf>
    <xf numFmtId="0" fontId="3" fillId="56" borderId="21" xfId="0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14" fillId="0" borderId="0" xfId="0" applyFont="1" applyBorder="1" applyAlignment="1">
      <alignment/>
    </xf>
    <xf numFmtId="0" fontId="114" fillId="0" borderId="0" xfId="0" applyFont="1" applyFill="1" applyBorder="1" applyAlignment="1">
      <alignment/>
    </xf>
    <xf numFmtId="0" fontId="114" fillId="0" borderId="0" xfId="0" applyFont="1" applyBorder="1" applyAlignment="1">
      <alignment horizontal="left" vertical="center" wrapText="1"/>
    </xf>
    <xf numFmtId="0" fontId="114" fillId="0" borderId="0" xfId="0" applyFont="1" applyBorder="1" applyAlignment="1">
      <alignment horizontal="left"/>
    </xf>
    <xf numFmtId="0" fontId="115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0" fillId="56" borderId="0" xfId="0" applyFill="1" applyAlignment="1">
      <alignment/>
    </xf>
    <xf numFmtId="0" fontId="0" fillId="56" borderId="0" xfId="0" applyFont="1" applyFill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99" fontId="10" fillId="0" borderId="0" xfId="81" applyNumberFormat="1" applyFont="1" applyFill="1" applyBorder="1" applyAlignment="1">
      <alignment horizontal="right" vertical="center"/>
    </xf>
    <xf numFmtId="3" fontId="116" fillId="0" borderId="0" xfId="0" applyNumberFormat="1" applyFont="1" applyBorder="1" applyAlignment="1">
      <alignment horizontal="center" vertical="center" wrapText="1"/>
    </xf>
    <xf numFmtId="3" fontId="117" fillId="0" borderId="0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18" fillId="0" borderId="0" xfId="0" applyFont="1" applyBorder="1" applyAlignment="1">
      <alignment/>
    </xf>
    <xf numFmtId="0" fontId="11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19" fillId="0" borderId="19" xfId="0" applyFont="1" applyBorder="1" applyAlignment="1">
      <alignment/>
    </xf>
    <xf numFmtId="0" fontId="115" fillId="0" borderId="19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112" fillId="0" borderId="0" xfId="0" applyFont="1" applyBorder="1" applyAlignment="1">
      <alignment horizontal="center"/>
    </xf>
    <xf numFmtId="0" fontId="120" fillId="0" borderId="0" xfId="0" applyFont="1" applyBorder="1" applyAlignment="1">
      <alignment horizontal="center"/>
    </xf>
    <xf numFmtId="0" fontId="121" fillId="0" borderId="0" xfId="0" applyFont="1" applyBorder="1" applyAlignment="1">
      <alignment horizontal="center"/>
    </xf>
    <xf numFmtId="0" fontId="122" fillId="0" borderId="0" xfId="0" applyFont="1" applyAlignment="1">
      <alignment/>
    </xf>
    <xf numFmtId="0" fontId="123" fillId="0" borderId="0" xfId="0" applyFont="1" applyAlignment="1">
      <alignment/>
    </xf>
    <xf numFmtId="0" fontId="0" fillId="0" borderId="22" xfId="0" applyBorder="1" applyAlignment="1">
      <alignment horizontal="center"/>
    </xf>
    <xf numFmtId="0" fontId="10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10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0" fillId="0" borderId="25" xfId="0" applyNumberForma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22" fillId="0" borderId="19" xfId="0" applyFont="1" applyBorder="1" applyAlignment="1">
      <alignment horizontal="left" vertical="center"/>
    </xf>
    <xf numFmtId="0" fontId="113" fillId="0" borderId="19" xfId="0" applyFont="1" applyBorder="1" applyAlignment="1">
      <alignment horizontal="center"/>
    </xf>
    <xf numFmtId="0" fontId="18" fillId="0" borderId="0" xfId="99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124" fillId="0" borderId="19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13" fillId="0" borderId="0" xfId="0" applyFont="1" applyFill="1" applyBorder="1" applyAlignment="1">
      <alignment/>
    </xf>
    <xf numFmtId="0" fontId="113" fillId="0" borderId="0" xfId="0" applyFont="1" applyFill="1" applyBorder="1" applyAlignment="1">
      <alignment horizontal="left"/>
    </xf>
    <xf numFmtId="0" fontId="11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wrapText="1"/>
    </xf>
    <xf numFmtId="0" fontId="113" fillId="0" borderId="0" xfId="0" applyFont="1" applyFill="1" applyBorder="1" applyAlignment="1">
      <alignment wrapText="1"/>
    </xf>
    <xf numFmtId="0" fontId="113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05" fillId="0" borderId="0" xfId="0" applyFont="1" applyBorder="1" applyAlignment="1">
      <alignment/>
    </xf>
    <xf numFmtId="0" fontId="19" fillId="0" borderId="0" xfId="0" applyFont="1" applyFill="1" applyBorder="1" applyAlignment="1">
      <alignment vertical="center"/>
    </xf>
    <xf numFmtId="3" fontId="105" fillId="0" borderId="0" xfId="0" applyNumberFormat="1" applyFont="1" applyBorder="1" applyAlignment="1">
      <alignment/>
    </xf>
    <xf numFmtId="3" fontId="105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3" fontId="105" fillId="0" borderId="0" xfId="0" applyNumberFormat="1" applyFont="1" applyBorder="1" applyAlignment="1">
      <alignment horizontal="center"/>
    </xf>
    <xf numFmtId="0" fontId="125" fillId="0" borderId="26" xfId="0" applyFont="1" applyBorder="1" applyAlignment="1">
      <alignment vertical="center"/>
    </xf>
    <xf numFmtId="0" fontId="119" fillId="0" borderId="0" xfId="0" applyFont="1" applyBorder="1" applyAlignment="1">
      <alignment/>
    </xf>
    <xf numFmtId="0" fontId="119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6" fillId="55" borderId="27" xfId="0" applyFont="1" applyFill="1" applyBorder="1" applyAlignment="1">
      <alignment horizontal="left"/>
    </xf>
    <xf numFmtId="3" fontId="126" fillId="55" borderId="19" xfId="0" applyNumberFormat="1" applyFont="1" applyFill="1" applyBorder="1" applyAlignment="1">
      <alignment horizontal="left"/>
    </xf>
    <xf numFmtId="3" fontId="126" fillId="55" borderId="19" xfId="0" applyNumberFormat="1" applyFont="1" applyFill="1" applyBorder="1" applyAlignment="1">
      <alignment horizontal="center"/>
    </xf>
    <xf numFmtId="3" fontId="127" fillId="0" borderId="19" xfId="0" applyNumberFormat="1" applyFont="1" applyBorder="1" applyAlignment="1">
      <alignment horizontal="center"/>
    </xf>
    <xf numFmtId="0" fontId="124" fillId="57" borderId="19" xfId="0" applyFont="1" applyFill="1" applyBorder="1" applyAlignment="1">
      <alignment/>
    </xf>
    <xf numFmtId="3" fontId="124" fillId="57" borderId="19" xfId="0" applyNumberFormat="1" applyFont="1" applyFill="1" applyBorder="1" applyAlignment="1">
      <alignment horizontal="center"/>
    </xf>
    <xf numFmtId="0" fontId="119" fillId="0" borderId="0" xfId="0" applyFont="1" applyAlignment="1">
      <alignment horizontal="center"/>
    </xf>
    <xf numFmtId="0" fontId="119" fillId="47" borderId="0" xfId="0" applyFont="1" applyFill="1" applyAlignment="1">
      <alignment/>
    </xf>
    <xf numFmtId="0" fontId="119" fillId="0" borderId="19" xfId="0" applyFont="1" applyFill="1" applyBorder="1" applyAlignment="1">
      <alignment horizontal="center"/>
    </xf>
    <xf numFmtId="0" fontId="125" fillId="0" borderId="28" xfId="0" applyFont="1" applyBorder="1" applyAlignment="1">
      <alignment vertical="center"/>
    </xf>
    <xf numFmtId="0" fontId="125" fillId="0" borderId="26" xfId="0" applyFont="1" applyBorder="1" applyAlignment="1">
      <alignment horizontal="center" vertical="center"/>
    </xf>
    <xf numFmtId="0" fontId="119" fillId="0" borderId="19" xfId="0" applyFont="1" applyBorder="1" applyAlignment="1">
      <alignment horizontal="center"/>
    </xf>
    <xf numFmtId="0" fontId="119" fillId="0" borderId="19" xfId="0" applyFont="1" applyBorder="1" applyAlignment="1">
      <alignment horizontal="left"/>
    </xf>
    <xf numFmtId="0" fontId="15" fillId="0" borderId="21" xfId="0" applyFont="1" applyFill="1" applyBorder="1" applyAlignment="1">
      <alignment/>
    </xf>
    <xf numFmtId="0" fontId="128" fillId="0" borderId="19" xfId="0" applyFont="1" applyFill="1" applyBorder="1" applyAlignment="1">
      <alignment horizontal="left" vertical="center" wrapText="1"/>
    </xf>
    <xf numFmtId="0" fontId="128" fillId="0" borderId="27" xfId="0" applyFont="1" applyFill="1" applyBorder="1" applyAlignment="1">
      <alignment vertical="center" wrapText="1"/>
    </xf>
    <xf numFmtId="0" fontId="129" fillId="57" borderId="19" xfId="0" applyFont="1" applyFill="1" applyBorder="1" applyAlignment="1">
      <alignment vertical="center"/>
    </xf>
    <xf numFmtId="0" fontId="19" fillId="57" borderId="19" xfId="0" applyFont="1" applyFill="1" applyBorder="1" applyAlignment="1">
      <alignment/>
    </xf>
    <xf numFmtId="0" fontId="17" fillId="57" borderId="19" xfId="0" applyFont="1" applyFill="1" applyBorder="1" applyAlignment="1">
      <alignment horizontal="left" vertical="center" wrapText="1"/>
    </xf>
    <xf numFmtId="3" fontId="43" fillId="57" borderId="19" xfId="0" applyNumberFormat="1" applyFont="1" applyFill="1" applyBorder="1" applyAlignment="1">
      <alignment horizontal="center" vertical="center" wrapText="1"/>
    </xf>
    <xf numFmtId="0" fontId="119" fillId="0" borderId="0" xfId="0" applyFont="1" applyAlignment="1">
      <alignment/>
    </xf>
    <xf numFmtId="190" fontId="0" fillId="0" borderId="0" xfId="81" applyNumberFormat="1" applyFont="1" applyBorder="1" applyAlignment="1">
      <alignment horizontal="center"/>
    </xf>
    <xf numFmtId="190" fontId="105" fillId="0" borderId="0" xfId="81" applyNumberFormat="1" applyFont="1" applyBorder="1" applyAlignment="1">
      <alignment horizontal="center"/>
    </xf>
    <xf numFmtId="0" fontId="124" fillId="0" borderId="0" xfId="0" applyFont="1" applyFill="1" applyBorder="1" applyAlignment="1">
      <alignment/>
    </xf>
    <xf numFmtId="0" fontId="124" fillId="0" borderId="0" xfId="0" applyFont="1" applyFill="1" applyBorder="1" applyAlignment="1">
      <alignment horizontal="center"/>
    </xf>
    <xf numFmtId="0" fontId="124" fillId="0" borderId="0" xfId="0" applyFont="1" applyBorder="1" applyAlignment="1">
      <alignment horizontal="center"/>
    </xf>
    <xf numFmtId="0" fontId="124" fillId="0" borderId="0" xfId="0" applyFont="1" applyBorder="1" applyAlignment="1">
      <alignment/>
    </xf>
    <xf numFmtId="0" fontId="119" fillId="0" borderId="0" xfId="0" applyFont="1" applyFill="1" applyBorder="1" applyAlignment="1">
      <alignment/>
    </xf>
    <xf numFmtId="0" fontId="119" fillId="0" borderId="0" xfId="0" applyFont="1" applyFill="1" applyBorder="1" applyAlignment="1">
      <alignment horizontal="center"/>
    </xf>
    <xf numFmtId="190" fontId="119" fillId="0" borderId="0" xfId="81" applyNumberFormat="1" applyFont="1" applyBorder="1" applyAlignment="1">
      <alignment horizontal="center"/>
    </xf>
    <xf numFmtId="3" fontId="124" fillId="0" borderId="0" xfId="0" applyNumberFormat="1" applyFont="1" applyFill="1" applyBorder="1" applyAlignment="1">
      <alignment horizontal="center"/>
    </xf>
    <xf numFmtId="190" fontId="124" fillId="0" borderId="0" xfId="81" applyNumberFormat="1" applyFont="1" applyBorder="1" applyAlignment="1">
      <alignment horizontal="center"/>
    </xf>
    <xf numFmtId="0" fontId="0" fillId="0" borderId="0" xfId="0" applyFill="1" applyAlignment="1">
      <alignment/>
    </xf>
    <xf numFmtId="3" fontId="129" fillId="57" borderId="19" xfId="0" applyNumberFormat="1" applyFont="1" applyFill="1" applyBorder="1" applyAlignment="1">
      <alignment horizontal="center" vertical="center"/>
    </xf>
    <xf numFmtId="0" fontId="125" fillId="56" borderId="19" xfId="0" applyFont="1" applyFill="1" applyBorder="1" applyAlignment="1">
      <alignment vertical="center"/>
    </xf>
    <xf numFmtId="0" fontId="0" fillId="56" borderId="19" xfId="0" applyFill="1" applyBorder="1" applyAlignment="1">
      <alignment/>
    </xf>
    <xf numFmtId="0" fontId="129" fillId="56" borderId="19" xfId="0" applyFont="1" applyFill="1" applyBorder="1" applyAlignment="1">
      <alignment vertical="center"/>
    </xf>
    <xf numFmtId="0" fontId="124" fillId="56" borderId="19" xfId="0" applyFont="1" applyFill="1" applyBorder="1" applyAlignment="1">
      <alignment/>
    </xf>
    <xf numFmtId="0" fontId="119" fillId="47" borderId="27" xfId="0" applyFont="1" applyFill="1" applyBorder="1" applyAlignment="1">
      <alignment/>
    </xf>
    <xf numFmtId="0" fontId="119" fillId="47" borderId="19" xfId="0" applyFont="1" applyFill="1" applyBorder="1" applyAlignment="1">
      <alignment/>
    </xf>
    <xf numFmtId="0" fontId="0" fillId="0" borderId="0" xfId="0" applyAlignment="1">
      <alignment/>
    </xf>
    <xf numFmtId="0" fontId="119" fillId="0" borderId="22" xfId="0" applyFont="1" applyBorder="1" applyAlignment="1">
      <alignment horizontal="center"/>
    </xf>
    <xf numFmtId="3" fontId="124" fillId="56" borderId="19" xfId="0" applyNumberFormat="1" applyFont="1" applyFill="1" applyBorder="1" applyAlignment="1">
      <alignment horizontal="center"/>
    </xf>
    <xf numFmtId="0" fontId="42" fillId="56" borderId="19" xfId="0" applyFont="1" applyFill="1" applyBorder="1" applyAlignment="1">
      <alignment horizontal="left"/>
    </xf>
    <xf numFmtId="3" fontId="42" fillId="55" borderId="19" xfId="0" applyNumberFormat="1" applyFont="1" applyFill="1" applyBorder="1" applyAlignment="1">
      <alignment horizontal="center"/>
    </xf>
    <xf numFmtId="0" fontId="42" fillId="55" borderId="19" xfId="0" applyFont="1" applyFill="1" applyBorder="1" applyAlignment="1">
      <alignment horizontal="left"/>
    </xf>
    <xf numFmtId="0" fontId="0" fillId="0" borderId="0" xfId="0" applyAlignment="1">
      <alignment/>
    </xf>
    <xf numFmtId="3" fontId="127" fillId="0" borderId="0" xfId="0" applyNumberFormat="1" applyFont="1" applyBorder="1" applyAlignment="1">
      <alignment horizontal="center"/>
    </xf>
    <xf numFmtId="3" fontId="41" fillId="0" borderId="0" xfId="0" applyNumberFormat="1" applyFont="1" applyFill="1" applyBorder="1" applyAlignment="1">
      <alignment horizontal="center" vertical="center" wrapText="1"/>
    </xf>
    <xf numFmtId="3" fontId="42" fillId="0" borderId="0" xfId="0" applyNumberFormat="1" applyFont="1" applyFill="1" applyBorder="1" applyAlignment="1">
      <alignment horizontal="center"/>
    </xf>
    <xf numFmtId="0" fontId="44" fillId="0" borderId="0" xfId="99" applyFont="1" applyBorder="1" applyAlignment="1">
      <alignment horizontal="center"/>
      <protection/>
    </xf>
    <xf numFmtId="0" fontId="0" fillId="0" borderId="0" xfId="0" applyAlignment="1">
      <alignment/>
    </xf>
    <xf numFmtId="0" fontId="18" fillId="0" borderId="29" xfId="99" applyFont="1" applyFill="1" applyBorder="1" applyAlignment="1">
      <alignment horizontal="center"/>
      <protection/>
    </xf>
    <xf numFmtId="0" fontId="0" fillId="0" borderId="0" xfId="0" applyAlignment="1">
      <alignment/>
    </xf>
    <xf numFmtId="0" fontId="6" fillId="0" borderId="0" xfId="0" applyFont="1" applyBorder="1" applyAlignment="1">
      <alignment horizontal="left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3" fontId="15" fillId="58" borderId="19" xfId="0" applyNumberFormat="1" applyFont="1" applyFill="1" applyBorder="1" applyAlignment="1">
      <alignment horizontal="center"/>
    </xf>
    <xf numFmtId="3" fontId="15" fillId="41" borderId="22" xfId="0" applyNumberFormat="1" applyFont="1" applyFill="1" applyBorder="1" applyAlignment="1">
      <alignment horizontal="center" wrapText="1"/>
    </xf>
    <xf numFmtId="3" fontId="15" fillId="41" borderId="19" xfId="0" applyNumberFormat="1" applyFont="1" applyFill="1" applyBorder="1" applyAlignment="1">
      <alignment horizontal="center"/>
    </xf>
    <xf numFmtId="0" fontId="47" fillId="47" borderId="0" xfId="0" applyFont="1" applyFill="1" applyBorder="1" applyAlignment="1">
      <alignment horizontal="left" vertical="center"/>
    </xf>
    <xf numFmtId="0" fontId="130" fillId="0" borderId="0" xfId="0" applyFont="1" applyFill="1" applyBorder="1" applyAlignment="1">
      <alignment horizontal="left" vertical="center"/>
    </xf>
    <xf numFmtId="0" fontId="131" fillId="0" borderId="0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132" fillId="0" borderId="19" xfId="0" applyFont="1" applyBorder="1" applyAlignment="1">
      <alignment horizontal="center"/>
    </xf>
    <xf numFmtId="0" fontId="45" fillId="0" borderId="31" xfId="0" applyFont="1" applyBorder="1" applyAlignment="1">
      <alignment horizontal="left" vertical="center" wrapText="1"/>
    </xf>
    <xf numFmtId="186" fontId="117" fillId="0" borderId="19" xfId="0" applyNumberFormat="1" applyFont="1" applyFill="1" applyBorder="1" applyAlignment="1">
      <alignment horizontal="right"/>
    </xf>
    <xf numFmtId="186" fontId="45" fillId="0" borderId="22" xfId="81" applyNumberFormat="1" applyFont="1" applyBorder="1" applyAlignment="1">
      <alignment vertical="center" wrapText="1"/>
    </xf>
    <xf numFmtId="186" fontId="46" fillId="0" borderId="19" xfId="81" applyNumberFormat="1" applyFont="1" applyFill="1" applyBorder="1" applyAlignment="1">
      <alignment vertical="center" wrapText="1"/>
    </xf>
    <xf numFmtId="14" fontId="6" fillId="0" borderId="19" xfId="0" applyNumberFormat="1" applyFont="1" applyBorder="1" applyAlignment="1">
      <alignment horizontal="left"/>
    </xf>
    <xf numFmtId="186" fontId="117" fillId="0" borderId="22" xfId="0" applyNumberFormat="1" applyFont="1" applyFill="1" applyBorder="1" applyAlignment="1">
      <alignment horizontal="right"/>
    </xf>
    <xf numFmtId="0" fontId="49" fillId="57" borderId="32" xfId="0" applyFont="1" applyFill="1" applyBorder="1" applyAlignment="1">
      <alignment horizontal="left" vertical="center"/>
    </xf>
    <xf numFmtId="186" fontId="117" fillId="59" borderId="19" xfId="0" applyNumberFormat="1" applyFont="1" applyFill="1" applyBorder="1" applyAlignment="1">
      <alignment horizontal="right"/>
    </xf>
    <xf numFmtId="186" fontId="46" fillId="57" borderId="22" xfId="81" applyNumberFormat="1" applyFont="1" applyFill="1" applyBorder="1" applyAlignment="1">
      <alignment horizontal="left"/>
    </xf>
    <xf numFmtId="186" fontId="46" fillId="57" borderId="19" xfId="81" applyNumberFormat="1" applyFont="1" applyFill="1" applyBorder="1" applyAlignment="1">
      <alignment horizontal="center" vertical="center"/>
    </xf>
    <xf numFmtId="0" fontId="47" fillId="60" borderId="0" xfId="0" applyFont="1" applyFill="1" applyBorder="1" applyAlignment="1">
      <alignment horizontal="left" vertical="center"/>
    </xf>
    <xf numFmtId="0" fontId="115" fillId="0" borderId="0" xfId="0" applyFont="1" applyFill="1" applyBorder="1" applyAlignment="1">
      <alignment/>
    </xf>
    <xf numFmtId="0" fontId="115" fillId="0" borderId="19" xfId="0" applyFont="1" applyFill="1" applyBorder="1" applyAlignment="1">
      <alignment/>
    </xf>
    <xf numFmtId="186" fontId="45" fillId="0" borderId="30" xfId="81" applyNumberFormat="1" applyFont="1" applyBorder="1" applyAlignment="1">
      <alignment horizontal="right" vertical="center"/>
    </xf>
    <xf numFmtId="186" fontId="46" fillId="0" borderId="19" xfId="81" applyNumberFormat="1" applyFont="1" applyFill="1" applyBorder="1" applyAlignment="1">
      <alignment horizontal="center" vertical="center"/>
    </xf>
    <xf numFmtId="186" fontId="45" fillId="0" borderId="22" xfId="81" applyNumberFormat="1" applyFont="1" applyBorder="1" applyAlignment="1">
      <alignment horizontal="right" vertical="center"/>
    </xf>
    <xf numFmtId="0" fontId="49" fillId="57" borderId="19" xfId="0" applyFont="1" applyFill="1" applyBorder="1" applyAlignment="1">
      <alignment horizontal="left" vertical="center"/>
    </xf>
    <xf numFmtId="0" fontId="132" fillId="60" borderId="19" xfId="0" applyFont="1" applyFill="1" applyBorder="1" applyAlignment="1">
      <alignment/>
    </xf>
    <xf numFmtId="10" fontId="115" fillId="0" borderId="19" xfId="0" applyNumberFormat="1" applyFont="1" applyFill="1" applyBorder="1" applyAlignment="1">
      <alignment horizontal="right"/>
    </xf>
    <xf numFmtId="10" fontId="115" fillId="0" borderId="22" xfId="0" applyNumberFormat="1" applyFont="1" applyFill="1" applyBorder="1" applyAlignment="1">
      <alignment horizontal="right"/>
    </xf>
    <xf numFmtId="0" fontId="115" fillId="0" borderId="22" xfId="0" applyFont="1" applyBorder="1" applyAlignment="1">
      <alignment horizontal="right"/>
    </xf>
    <xf numFmtId="0" fontId="128" fillId="0" borderId="19" xfId="0" applyFont="1" applyFill="1" applyBorder="1" applyAlignment="1">
      <alignment horizontal="center"/>
    </xf>
    <xf numFmtId="0" fontId="115" fillId="0" borderId="22" xfId="0" applyFont="1" applyBorder="1" applyAlignment="1">
      <alignment horizontal="center" vertical="center"/>
    </xf>
    <xf numFmtId="186" fontId="46" fillId="0" borderId="22" xfId="81" applyNumberFormat="1" applyFont="1" applyBorder="1" applyAlignment="1">
      <alignment horizontal="left" vertical="center"/>
    </xf>
    <xf numFmtId="0" fontId="6" fillId="0" borderId="20" xfId="0" applyFont="1" applyBorder="1" applyAlignment="1">
      <alignment/>
    </xf>
    <xf numFmtId="186" fontId="46" fillId="57" borderId="22" xfId="81" applyNumberFormat="1" applyFont="1" applyFill="1" applyBorder="1" applyAlignment="1">
      <alignment horizontal="left" vertical="center"/>
    </xf>
    <xf numFmtId="186" fontId="46" fillId="0" borderId="22" xfId="81" applyNumberFormat="1" applyFont="1" applyFill="1" applyBorder="1" applyAlignment="1">
      <alignment horizontal="right" vertical="center"/>
    </xf>
    <xf numFmtId="0" fontId="45" fillId="0" borderId="19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115" fillId="0" borderId="19" xfId="0" applyFont="1" applyFill="1" applyBorder="1" applyAlignment="1">
      <alignment horizontal="left"/>
    </xf>
    <xf numFmtId="0" fontId="48" fillId="41" borderId="19" xfId="0" applyFont="1" applyFill="1" applyBorder="1" applyAlignment="1">
      <alignment horizontal="left" vertical="center" wrapText="1"/>
    </xf>
    <xf numFmtId="0" fontId="133" fillId="0" borderId="0" xfId="0" applyFont="1" applyAlignment="1">
      <alignment/>
    </xf>
    <xf numFmtId="0" fontId="128" fillId="0" borderId="0" xfId="0" applyFont="1" applyAlignment="1">
      <alignment/>
    </xf>
    <xf numFmtId="186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86" fontId="105" fillId="0" borderId="20" xfId="0" applyNumberFormat="1" applyFont="1" applyFill="1" applyBorder="1" applyAlignment="1">
      <alignment/>
    </xf>
    <xf numFmtId="186" fontId="105" fillId="0" borderId="19" xfId="0" applyNumberFormat="1" applyFont="1" applyFill="1" applyBorder="1" applyAlignment="1">
      <alignment/>
    </xf>
    <xf numFmtId="0" fontId="115" fillId="55" borderId="33" xfId="0" applyFont="1" applyFill="1" applyBorder="1" applyAlignment="1">
      <alignment/>
    </xf>
    <xf numFmtId="0" fontId="115" fillId="55" borderId="34" xfId="0" applyFont="1" applyFill="1" applyBorder="1" applyAlignment="1">
      <alignment horizontal="left"/>
    </xf>
    <xf numFmtId="0" fontId="119" fillId="0" borderId="22" xfId="0" applyFont="1" applyFill="1" applyBorder="1" applyAlignment="1">
      <alignment horizontal="center"/>
    </xf>
    <xf numFmtId="0" fontId="134" fillId="56" borderId="19" xfId="0" applyFont="1" applyFill="1" applyBorder="1" applyAlignment="1">
      <alignment horizontal="left" vertical="center"/>
    </xf>
    <xf numFmtId="0" fontId="134" fillId="56" borderId="19" xfId="0" applyFont="1" applyFill="1" applyBorder="1" applyAlignment="1">
      <alignment horizontal="center" vertical="center"/>
    </xf>
    <xf numFmtId="3" fontId="134" fillId="56" borderId="19" xfId="0" applyNumberFormat="1" applyFont="1" applyFill="1" applyBorder="1" applyAlignment="1">
      <alignment horizontal="center" vertical="center"/>
    </xf>
    <xf numFmtId="0" fontId="119" fillId="56" borderId="19" xfId="0" applyFont="1" applyFill="1" applyBorder="1" applyAlignment="1">
      <alignment horizontal="left" vertical="center"/>
    </xf>
    <xf numFmtId="0" fontId="119" fillId="56" borderId="19" xfId="0" applyFont="1" applyFill="1" applyBorder="1" applyAlignment="1">
      <alignment vertical="center" wrapText="1"/>
    </xf>
    <xf numFmtId="0" fontId="119" fillId="56" borderId="19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/>
    </xf>
    <xf numFmtId="0" fontId="124" fillId="57" borderId="19" xfId="0" applyFont="1" applyFill="1" applyBorder="1" applyAlignment="1">
      <alignment horizontal="center"/>
    </xf>
    <xf numFmtId="0" fontId="119" fillId="47" borderId="34" xfId="0" applyFont="1" applyFill="1" applyBorder="1" applyAlignment="1">
      <alignment horizontal="center"/>
    </xf>
    <xf numFmtId="0" fontId="135" fillId="56" borderId="19" xfId="0" applyFont="1" applyFill="1" applyBorder="1" applyAlignment="1">
      <alignment/>
    </xf>
    <xf numFmtId="0" fontId="135" fillId="56" borderId="19" xfId="0" applyFont="1" applyFill="1" applyBorder="1" applyAlignment="1">
      <alignment horizontal="center"/>
    </xf>
    <xf numFmtId="0" fontId="119" fillId="56" borderId="19" xfId="0" applyFont="1" applyFill="1" applyBorder="1" applyAlignment="1">
      <alignment/>
    </xf>
    <xf numFmtId="0" fontId="119" fillId="56" borderId="19" xfId="0" applyFont="1" applyFill="1" applyBorder="1" applyAlignment="1">
      <alignment horizontal="center"/>
    </xf>
    <xf numFmtId="0" fontId="119" fillId="56" borderId="19" xfId="0" applyFont="1" applyFill="1" applyBorder="1" applyAlignment="1">
      <alignment horizontal="left"/>
    </xf>
    <xf numFmtId="3" fontId="105" fillId="56" borderId="19" xfId="0" applyNumberFormat="1" applyFont="1" applyFill="1" applyBorder="1" applyAlignment="1">
      <alignment horizontal="center"/>
    </xf>
    <xf numFmtId="0" fontId="105" fillId="57" borderId="19" xfId="0" applyFont="1" applyFill="1" applyBorder="1" applyAlignment="1">
      <alignment/>
    </xf>
    <xf numFmtId="3" fontId="105" fillId="57" borderId="19" xfId="0" applyNumberFormat="1" applyFont="1" applyFill="1" applyBorder="1" applyAlignment="1">
      <alignment horizontal="center"/>
    </xf>
    <xf numFmtId="0" fontId="126" fillId="55" borderId="19" xfId="0" applyFont="1" applyFill="1" applyBorder="1" applyAlignment="1">
      <alignment horizontal="left"/>
    </xf>
    <xf numFmtId="0" fontId="119" fillId="0" borderId="28" xfId="0" applyFont="1" applyBorder="1" applyAlignment="1">
      <alignment vertical="center"/>
    </xf>
    <xf numFmtId="0" fontId="119" fillId="0" borderId="26" xfId="0" applyFont="1" applyBorder="1" applyAlignment="1">
      <alignment vertical="center"/>
    </xf>
    <xf numFmtId="186" fontId="105" fillId="57" borderId="20" xfId="0" applyNumberFormat="1" applyFont="1" applyFill="1" applyBorder="1" applyAlignment="1">
      <alignment/>
    </xf>
    <xf numFmtId="186" fontId="105" fillId="41" borderId="20" xfId="0" applyNumberFormat="1" applyFont="1" applyFill="1" applyBorder="1" applyAlignment="1">
      <alignment/>
    </xf>
    <xf numFmtId="0" fontId="119" fillId="0" borderId="35" xfId="0" applyFont="1" applyFill="1" applyBorder="1" applyAlignment="1">
      <alignment vertical="center"/>
    </xf>
    <xf numFmtId="3" fontId="119" fillId="0" borderId="0" xfId="0" applyNumberFormat="1" applyFont="1" applyBorder="1" applyAlignment="1">
      <alignment horizontal="center"/>
    </xf>
    <xf numFmtId="3" fontId="124" fillId="0" borderId="0" xfId="0" applyNumberFormat="1" applyFont="1" applyBorder="1" applyAlignment="1">
      <alignment horizontal="center"/>
    </xf>
    <xf numFmtId="3" fontId="119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left" vertical="center"/>
    </xf>
    <xf numFmtId="186" fontId="136" fillId="0" borderId="0" xfId="0" applyNumberFormat="1" applyFont="1" applyFill="1" applyBorder="1" applyAlignment="1">
      <alignment/>
    </xf>
    <xf numFmtId="0" fontId="119" fillId="0" borderId="0" xfId="0" applyFont="1" applyFill="1" applyBorder="1" applyAlignment="1">
      <alignment horizontal="left"/>
    </xf>
    <xf numFmtId="186" fontId="125" fillId="0" borderId="0" xfId="0" applyNumberFormat="1" applyFont="1" applyFill="1" applyBorder="1" applyAlignment="1">
      <alignment horizontal="right"/>
    </xf>
    <xf numFmtId="186" fontId="119" fillId="0" borderId="0" xfId="0" applyNumberFormat="1" applyFont="1" applyFill="1" applyBorder="1" applyAlignment="1">
      <alignment/>
    </xf>
    <xf numFmtId="186" fontId="129" fillId="0" borderId="0" xfId="0" applyNumberFormat="1" applyFont="1" applyFill="1" applyBorder="1" applyAlignment="1">
      <alignment horizontal="right"/>
    </xf>
    <xf numFmtId="186" fontId="124" fillId="0" borderId="0" xfId="0" applyNumberFormat="1" applyFont="1" applyFill="1" applyBorder="1" applyAlignment="1">
      <alignment/>
    </xf>
    <xf numFmtId="0" fontId="40" fillId="55" borderId="19" xfId="0" applyFont="1" applyFill="1" applyBorder="1" applyAlignment="1">
      <alignment horizontal="left" vertical="center"/>
    </xf>
    <xf numFmtId="0" fontId="119" fillId="55" borderId="0" xfId="0" applyFont="1" applyFill="1" applyAlignment="1">
      <alignment/>
    </xf>
    <xf numFmtId="0" fontId="119" fillId="47" borderId="34" xfId="0" applyFont="1" applyFill="1" applyBorder="1" applyAlignment="1">
      <alignment/>
    </xf>
    <xf numFmtId="3" fontId="119" fillId="56" borderId="19" xfId="0" applyNumberFormat="1" applyFont="1" applyFill="1" applyBorder="1" applyAlignment="1">
      <alignment horizontal="center"/>
    </xf>
    <xf numFmtId="0" fontId="128" fillId="0" borderId="27" xfId="0" applyFont="1" applyBorder="1" applyAlignment="1">
      <alignment/>
    </xf>
    <xf numFmtId="0" fontId="128" fillId="0" borderId="19" xfId="0" applyFont="1" applyBorder="1" applyAlignment="1">
      <alignment horizontal="center"/>
    </xf>
    <xf numFmtId="3" fontId="128" fillId="0" borderId="19" xfId="0" applyNumberFormat="1" applyFont="1" applyBorder="1" applyAlignment="1">
      <alignment horizontal="center"/>
    </xf>
    <xf numFmtId="0" fontId="115" fillId="55" borderId="34" xfId="0" applyFont="1" applyFill="1" applyBorder="1" applyAlignment="1">
      <alignment horizontal="center"/>
    </xf>
    <xf numFmtId="3" fontId="128" fillId="0" borderId="22" xfId="0" applyNumberFormat="1" applyFont="1" applyFill="1" applyBorder="1" applyAlignment="1">
      <alignment horizontal="center" wrapText="1"/>
    </xf>
    <xf numFmtId="3" fontId="128" fillId="0" borderId="0" xfId="0" applyNumberFormat="1" applyFont="1" applyFill="1" applyBorder="1" applyAlignment="1">
      <alignment horizontal="center"/>
    </xf>
    <xf numFmtId="0" fontId="135" fillId="0" borderId="36" xfId="0" applyFont="1" applyFill="1" applyBorder="1" applyAlignment="1">
      <alignment horizontal="center"/>
    </xf>
    <xf numFmtId="0" fontId="0" fillId="56" borderId="19" xfId="0" applyFont="1" applyFill="1" applyBorder="1" applyAlignment="1">
      <alignment/>
    </xf>
    <xf numFmtId="0" fontId="119" fillId="0" borderId="0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3" fontId="0" fillId="56" borderId="0" xfId="0" applyNumberFormat="1" applyFill="1" applyAlignment="1">
      <alignment horizontal="center"/>
    </xf>
    <xf numFmtId="0" fontId="133" fillId="57" borderId="19" xfId="0" applyFont="1" applyFill="1" applyBorder="1" applyAlignment="1">
      <alignment/>
    </xf>
    <xf numFmtId="0" fontId="133" fillId="57" borderId="19" xfId="0" applyFont="1" applyFill="1" applyBorder="1" applyAlignment="1">
      <alignment horizontal="center"/>
    </xf>
    <xf numFmtId="0" fontId="42" fillId="57" borderId="19" xfId="0" applyFont="1" applyFill="1" applyBorder="1" applyAlignment="1">
      <alignment/>
    </xf>
    <xf numFmtId="0" fontId="22" fillId="55" borderId="19" xfId="0" applyFont="1" applyFill="1" applyBorder="1" applyAlignment="1">
      <alignment/>
    </xf>
    <xf numFmtId="0" fontId="0" fillId="55" borderId="19" xfId="0" applyFill="1" applyBorder="1" applyAlignment="1">
      <alignment/>
    </xf>
    <xf numFmtId="3" fontId="0" fillId="55" borderId="19" xfId="0" applyNumberFormat="1" applyFill="1" applyBorder="1" applyAlignment="1">
      <alignment horizontal="center"/>
    </xf>
    <xf numFmtId="0" fontId="137" fillId="0" borderId="0" xfId="0" applyFont="1" applyFill="1" applyBorder="1" applyAlignment="1">
      <alignment horizontal="center" vertical="center"/>
    </xf>
    <xf numFmtId="0" fontId="119" fillId="0" borderId="19" xfId="0" applyFont="1" applyFill="1" applyBorder="1" applyAlignment="1">
      <alignment/>
    </xf>
    <xf numFmtId="0" fontId="105" fillId="56" borderId="19" xfId="0" applyFont="1" applyFill="1" applyBorder="1" applyAlignment="1">
      <alignment vertical="center" wrapText="1"/>
    </xf>
    <xf numFmtId="0" fontId="105" fillId="56" borderId="19" xfId="0" applyFont="1" applyFill="1" applyBorder="1" applyAlignment="1">
      <alignment/>
    </xf>
    <xf numFmtId="0" fontId="105" fillId="56" borderId="19" xfId="0" applyFont="1" applyFill="1" applyBorder="1" applyAlignment="1">
      <alignment/>
    </xf>
    <xf numFmtId="0" fontId="105" fillId="56" borderId="19" xfId="0" applyFont="1" applyFill="1" applyBorder="1" applyAlignment="1">
      <alignment horizontal="center"/>
    </xf>
    <xf numFmtId="0" fontId="115" fillId="0" borderId="22" xfId="0" applyFont="1" applyBorder="1" applyAlignment="1">
      <alignment horizontal="center"/>
    </xf>
    <xf numFmtId="0" fontId="124" fillId="56" borderId="19" xfId="0" applyFont="1" applyFill="1" applyBorder="1" applyAlignment="1">
      <alignment horizontal="left"/>
    </xf>
    <xf numFmtId="190" fontId="0" fillId="0" borderId="0" xfId="81" applyNumberFormat="1" applyFont="1" applyBorder="1" applyAlignment="1">
      <alignment horizontal="center"/>
    </xf>
    <xf numFmtId="0" fontId="119" fillId="0" borderId="37" xfId="0" applyFont="1" applyBorder="1" applyAlignment="1">
      <alignment horizontal="center"/>
    </xf>
    <xf numFmtId="0" fontId="115" fillId="55" borderId="34" xfId="0" applyFont="1" applyFill="1" applyBorder="1" applyAlignment="1">
      <alignment/>
    </xf>
    <xf numFmtId="186" fontId="116" fillId="0" borderId="22" xfId="0" applyNumberFormat="1" applyFont="1" applyFill="1" applyBorder="1" applyAlignment="1">
      <alignment horizontal="right"/>
    </xf>
    <xf numFmtId="186" fontId="116" fillId="0" borderId="19" xfId="0" applyNumberFormat="1" applyFont="1" applyFill="1" applyBorder="1" applyAlignment="1">
      <alignment horizontal="right"/>
    </xf>
    <xf numFmtId="0" fontId="128" fillId="0" borderId="0" xfId="0" applyFont="1" applyAlignment="1">
      <alignment horizontal="center"/>
    </xf>
    <xf numFmtId="186" fontId="116" fillId="0" borderId="30" xfId="0" applyNumberFormat="1" applyFont="1" applyFill="1" applyBorder="1" applyAlignment="1">
      <alignment horizontal="right"/>
    </xf>
    <xf numFmtId="0" fontId="119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/>
    </xf>
    <xf numFmtId="0" fontId="119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113" fillId="55" borderId="38" xfId="0" applyFont="1" applyFill="1" applyBorder="1" applyAlignment="1">
      <alignment/>
    </xf>
    <xf numFmtId="0" fontId="125" fillId="0" borderId="28" xfId="0" applyFont="1" applyBorder="1" applyAlignment="1">
      <alignment vertical="center" wrapText="1"/>
    </xf>
    <xf numFmtId="0" fontId="0" fillId="0" borderId="19" xfId="0" applyBorder="1" applyAlignment="1">
      <alignment horizontal="left"/>
    </xf>
    <xf numFmtId="0" fontId="113" fillId="0" borderId="0" xfId="0" applyFont="1" applyAlignment="1">
      <alignment horizontal="center"/>
    </xf>
    <xf numFmtId="0" fontId="22" fillId="0" borderId="19" xfId="0" applyFont="1" applyBorder="1" applyAlignment="1">
      <alignment/>
    </xf>
    <xf numFmtId="0" fontId="22" fillId="0" borderId="19" xfId="0" applyFont="1" applyBorder="1" applyAlignment="1">
      <alignment horizontal="center"/>
    </xf>
    <xf numFmtId="0" fontId="113" fillId="0" borderId="19" xfId="0" applyFont="1" applyBorder="1" applyAlignment="1">
      <alignment/>
    </xf>
    <xf numFmtId="0" fontId="113" fillId="0" borderId="19" xfId="0" applyFont="1" applyBorder="1" applyAlignment="1">
      <alignment horizontal="center"/>
    </xf>
    <xf numFmtId="0" fontId="129" fillId="57" borderId="20" xfId="0" applyFont="1" applyFill="1" applyBorder="1" applyAlignment="1">
      <alignment vertical="center"/>
    </xf>
    <xf numFmtId="3" fontId="129" fillId="57" borderId="2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3" fontId="51" fillId="0" borderId="19" xfId="0" applyNumberFormat="1" applyFont="1" applyFill="1" applyBorder="1" applyAlignment="1">
      <alignment horizontal="center"/>
    </xf>
    <xf numFmtId="0" fontId="138" fillId="0" borderId="39" xfId="0" applyFont="1" applyBorder="1" applyAlignment="1">
      <alignment horizontal="center" vertical="top" wrapText="1"/>
    </xf>
    <xf numFmtId="0" fontId="139" fillId="0" borderId="19" xfId="0" applyFont="1" applyBorder="1" applyAlignment="1">
      <alignment horizontal="center" vertical="top" wrapText="1"/>
    </xf>
    <xf numFmtId="0" fontId="113" fillId="55" borderId="19" xfId="0" applyFont="1" applyFill="1" applyBorder="1" applyAlignment="1">
      <alignment horizontal="center"/>
    </xf>
    <xf numFmtId="0" fontId="124" fillId="55" borderId="19" xfId="0" applyFont="1" applyFill="1" applyBorder="1" applyAlignment="1">
      <alignment/>
    </xf>
    <xf numFmtId="3" fontId="124" fillId="55" borderId="19" xfId="0" applyNumberFormat="1" applyFont="1" applyFill="1" applyBorder="1" applyAlignment="1">
      <alignment horizontal="center"/>
    </xf>
    <xf numFmtId="0" fontId="42" fillId="57" borderId="20" xfId="0" applyFont="1" applyFill="1" applyBorder="1" applyAlignment="1">
      <alignment/>
    </xf>
    <xf numFmtId="0" fontId="42" fillId="57" borderId="20" xfId="0" applyFont="1" applyFill="1" applyBorder="1" applyAlignment="1">
      <alignment horizontal="center"/>
    </xf>
    <xf numFmtId="0" fontId="42" fillId="57" borderId="19" xfId="0" applyFont="1" applyFill="1" applyBorder="1" applyAlignment="1">
      <alignment horizontal="left"/>
    </xf>
    <xf numFmtId="0" fontId="42" fillId="57" borderId="19" xfId="0" applyFont="1" applyFill="1" applyBorder="1" applyAlignment="1">
      <alignment horizontal="center"/>
    </xf>
    <xf numFmtId="0" fontId="127" fillId="57" borderId="27" xfId="0" applyFont="1" applyFill="1" applyBorder="1" applyAlignment="1">
      <alignment/>
    </xf>
    <xf numFmtId="0" fontId="124" fillId="57" borderId="19" xfId="0" applyFont="1" applyFill="1" applyBorder="1" applyAlignment="1">
      <alignment horizontal="left"/>
    </xf>
    <xf numFmtId="3" fontId="127" fillId="57" borderId="19" xfId="0" applyNumberFormat="1" applyFont="1" applyFill="1" applyBorder="1" applyAlignment="1">
      <alignment horizontal="center"/>
    </xf>
    <xf numFmtId="0" fontId="124" fillId="57" borderId="19" xfId="0" applyFont="1" applyFill="1" applyBorder="1" applyAlignment="1">
      <alignment horizontal="left" vertical="center" wrapText="1"/>
    </xf>
    <xf numFmtId="0" fontId="42" fillId="57" borderId="19" xfId="93" applyFont="1" applyFill="1" applyBorder="1" applyAlignment="1">
      <alignment horizontal="left"/>
      <protection/>
    </xf>
    <xf numFmtId="0" fontId="42" fillId="57" borderId="19" xfId="99" applyFont="1" applyFill="1" applyBorder="1" applyAlignment="1">
      <alignment horizontal="left"/>
      <protection/>
    </xf>
    <xf numFmtId="3" fontId="42" fillId="57" borderId="19" xfId="99" applyNumberFormat="1" applyFont="1" applyFill="1" applyBorder="1" applyAlignment="1">
      <alignment horizontal="center"/>
      <protection/>
    </xf>
    <xf numFmtId="0" fontId="140" fillId="57" borderId="0" xfId="0" applyFont="1" applyFill="1" applyBorder="1" applyAlignment="1">
      <alignment horizontal="left" vertical="center"/>
    </xf>
    <xf numFmtId="0" fontId="42" fillId="57" borderId="20" xfId="93" applyFont="1" applyFill="1" applyBorder="1" applyAlignment="1">
      <alignment horizontal="left"/>
      <protection/>
    </xf>
    <xf numFmtId="0" fontId="17" fillId="57" borderId="20" xfId="0" applyFont="1" applyFill="1" applyBorder="1" applyAlignment="1">
      <alignment/>
    </xf>
    <xf numFmtId="0" fontId="17" fillId="57" borderId="20" xfId="0" applyFont="1" applyFill="1" applyBorder="1" applyAlignment="1">
      <alignment horizontal="left"/>
    </xf>
    <xf numFmtId="0" fontId="17" fillId="57" borderId="20" xfId="0" applyFont="1" applyFill="1" applyBorder="1" applyAlignment="1">
      <alignment horizontal="center"/>
    </xf>
    <xf numFmtId="3" fontId="141" fillId="0" borderId="19" xfId="0" applyNumberFormat="1" applyFont="1" applyFill="1" applyBorder="1" applyAlignment="1">
      <alignment horizontal="center"/>
    </xf>
    <xf numFmtId="0" fontId="42" fillId="57" borderId="19" xfId="0" applyFont="1" applyFill="1" applyBorder="1" applyAlignment="1">
      <alignment/>
    </xf>
    <xf numFmtId="3" fontId="42" fillId="57" borderId="19" xfId="0" applyNumberFormat="1" applyFont="1" applyFill="1" applyBorder="1" applyAlignment="1">
      <alignment horizontal="center"/>
    </xf>
    <xf numFmtId="0" fontId="124" fillId="57" borderId="34" xfId="0" applyFont="1" applyFill="1" applyBorder="1" applyAlignment="1">
      <alignment/>
    </xf>
    <xf numFmtId="3" fontId="124" fillId="57" borderId="34" xfId="0" applyNumberFormat="1" applyFont="1" applyFill="1" applyBorder="1" applyAlignment="1">
      <alignment horizontal="center"/>
    </xf>
    <xf numFmtId="0" fontId="22" fillId="0" borderId="19" xfId="0" applyFont="1" applyBorder="1" applyAlignment="1">
      <alignment horizontal="left"/>
    </xf>
    <xf numFmtId="0" fontId="113" fillId="0" borderId="22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57" borderId="19" xfId="0" applyFill="1" applyBorder="1" applyAlignment="1">
      <alignment/>
    </xf>
    <xf numFmtId="0" fontId="105" fillId="57" borderId="19" xfId="0" applyFont="1" applyFill="1" applyBorder="1" applyAlignment="1">
      <alignment vertical="center" wrapText="1"/>
    </xf>
    <xf numFmtId="0" fontId="105" fillId="57" borderId="19" xfId="0" applyFont="1" applyFill="1" applyBorder="1" applyAlignment="1">
      <alignment/>
    </xf>
    <xf numFmtId="0" fontId="105" fillId="57" borderId="19" xfId="0" applyFont="1" applyFill="1" applyBorder="1" applyAlignment="1">
      <alignment/>
    </xf>
    <xf numFmtId="0" fontId="105" fillId="57" borderId="19" xfId="0" applyFont="1" applyFill="1" applyBorder="1" applyAlignment="1">
      <alignment horizontal="center"/>
    </xf>
    <xf numFmtId="0" fontId="125" fillId="61" borderId="40" xfId="0" applyFont="1" applyFill="1" applyBorder="1" applyAlignment="1">
      <alignment horizontal="center" vertical="center"/>
    </xf>
    <xf numFmtId="0" fontId="125" fillId="61" borderId="26" xfId="0" applyFont="1" applyFill="1" applyBorder="1" applyAlignment="1">
      <alignment horizontal="center" vertical="center"/>
    </xf>
    <xf numFmtId="0" fontId="125" fillId="61" borderId="26" xfId="0" applyFont="1" applyFill="1" applyBorder="1" applyAlignment="1">
      <alignment vertical="center"/>
    </xf>
    <xf numFmtId="0" fontId="125" fillId="61" borderId="2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3" fontId="140" fillId="57" borderId="0" xfId="0" applyNumberFormat="1" applyFont="1" applyFill="1" applyBorder="1" applyAlignment="1">
      <alignment horizontal="center" vertical="center"/>
    </xf>
    <xf numFmtId="0" fontId="142" fillId="0" borderId="0" xfId="0" applyFont="1" applyAlignment="1">
      <alignment/>
    </xf>
    <xf numFmtId="0" fontId="143" fillId="0" borderId="0" xfId="0" applyFont="1" applyAlignment="1">
      <alignment/>
    </xf>
    <xf numFmtId="0" fontId="22" fillId="0" borderId="36" xfId="0" applyFont="1" applyFill="1" applyBorder="1" applyAlignment="1">
      <alignment horizontal="center"/>
    </xf>
    <xf numFmtId="0" fontId="15" fillId="55" borderId="41" xfId="0" applyFont="1" applyFill="1" applyBorder="1" applyAlignment="1">
      <alignment/>
    </xf>
    <xf numFmtId="0" fontId="15" fillId="55" borderId="19" xfId="0" applyFont="1" applyFill="1" applyBorder="1" applyAlignment="1">
      <alignment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119" fillId="0" borderId="22" xfId="0" applyFont="1" applyBorder="1" applyAlignment="1">
      <alignment/>
    </xf>
    <xf numFmtId="0" fontId="113" fillId="0" borderId="0" xfId="0" applyFont="1" applyBorder="1" applyAlignment="1">
      <alignment/>
    </xf>
    <xf numFmtId="0" fontId="113" fillId="0" borderId="0" xfId="0" applyFont="1" applyBorder="1" applyAlignment="1">
      <alignment horizontal="center"/>
    </xf>
    <xf numFmtId="0" fontId="144" fillId="0" borderId="19" xfId="0" applyFont="1" applyBorder="1" applyAlignment="1">
      <alignment/>
    </xf>
    <xf numFmtId="0" fontId="119" fillId="0" borderId="38" xfId="0" applyFont="1" applyFill="1" applyBorder="1" applyAlignment="1">
      <alignment horizontal="center"/>
    </xf>
    <xf numFmtId="3" fontId="127" fillId="57" borderId="19" xfId="0" applyNumberFormat="1" applyFont="1" applyFill="1" applyBorder="1" applyAlignment="1">
      <alignment horizontal="left"/>
    </xf>
    <xf numFmtId="0" fontId="119" fillId="55" borderId="19" xfId="0" applyFont="1" applyFill="1" applyBorder="1" applyAlignment="1">
      <alignment horizontal="left"/>
    </xf>
    <xf numFmtId="186" fontId="117" fillId="0" borderId="38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105" fillId="0" borderId="0" xfId="0" applyFont="1" applyAlignment="1">
      <alignment horizontal="center"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7" xfId="0" applyFont="1" applyBorder="1" applyAlignment="1">
      <alignment horizontal="left"/>
    </xf>
    <xf numFmtId="0" fontId="13" fillId="0" borderId="19" xfId="0" applyFont="1" applyBorder="1" applyAlignment="1" quotePrefix="1">
      <alignment horizontal="left"/>
    </xf>
    <xf numFmtId="0" fontId="1" fillId="0" borderId="22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3" fontId="13" fillId="0" borderId="21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1" fillId="0" borderId="19" xfId="0" applyFont="1" applyFill="1" applyBorder="1" applyAlignment="1">
      <alignment horizontal="left"/>
    </xf>
    <xf numFmtId="0" fontId="51" fillId="0" borderId="19" xfId="0" applyFont="1" applyFill="1" applyBorder="1" applyAlignment="1">
      <alignment horizontal="center"/>
    </xf>
    <xf numFmtId="0" fontId="51" fillId="0" borderId="20" xfId="0" applyFont="1" applyFill="1" applyBorder="1" applyAlignment="1">
      <alignment horizontal="center"/>
    </xf>
    <xf numFmtId="0" fontId="51" fillId="0" borderId="34" xfId="0" applyFont="1" applyFill="1" applyBorder="1" applyAlignment="1">
      <alignment horizontal="center"/>
    </xf>
    <xf numFmtId="0" fontId="51" fillId="0" borderId="34" xfId="0" applyFont="1" applyFill="1" applyBorder="1" applyAlignment="1">
      <alignment horizontal="left"/>
    </xf>
    <xf numFmtId="0" fontId="51" fillId="0" borderId="19" xfId="0" applyFont="1" applyFill="1" applyBorder="1" applyAlignment="1">
      <alignment horizontal="center" wrapText="1"/>
    </xf>
    <xf numFmtId="0" fontId="51" fillId="0" borderId="19" xfId="0" applyFont="1" applyFill="1" applyBorder="1" applyAlignment="1">
      <alignment horizontal="left" wrapText="1"/>
    </xf>
    <xf numFmtId="0" fontId="51" fillId="0" borderId="22" xfId="0" applyFont="1" applyFill="1" applyBorder="1" applyAlignment="1">
      <alignment horizontal="left"/>
    </xf>
    <xf numFmtId="0" fontId="113" fillId="0" borderId="27" xfId="0" applyFont="1" applyFill="1" applyBorder="1" applyAlignment="1">
      <alignment vertical="center" wrapText="1"/>
    </xf>
    <xf numFmtId="0" fontId="113" fillId="0" borderId="34" xfId="0" applyFont="1" applyFill="1" applyBorder="1" applyAlignment="1">
      <alignment horizontal="center"/>
    </xf>
    <xf numFmtId="0" fontId="113" fillId="0" borderId="34" xfId="0" applyFont="1" applyFill="1" applyBorder="1" applyAlignment="1">
      <alignment/>
    </xf>
    <xf numFmtId="0" fontId="17" fillId="0" borderId="20" xfId="0" applyFont="1" applyBorder="1" applyAlignment="1">
      <alignment horizontal="left" vertical="center"/>
    </xf>
    <xf numFmtId="0" fontId="105" fillId="0" borderId="20" xfId="0" applyFont="1" applyBorder="1" applyAlignment="1">
      <alignment horizontal="left" vertical="center"/>
    </xf>
    <xf numFmtId="0" fontId="105" fillId="0" borderId="20" xfId="0" applyFont="1" applyBorder="1" applyAlignment="1">
      <alignment horizontal="center" vertical="center" wrapText="1"/>
    </xf>
    <xf numFmtId="49" fontId="105" fillId="0" borderId="20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7" fillId="0" borderId="19" xfId="0" applyFont="1" applyBorder="1" applyAlignment="1">
      <alignment/>
    </xf>
    <xf numFmtId="3" fontId="11" fillId="0" borderId="19" xfId="0" applyNumberFormat="1" applyFont="1" applyBorder="1" applyAlignment="1">
      <alignment horizontal="center"/>
    </xf>
    <xf numFmtId="0" fontId="113" fillId="0" borderId="19" xfId="0" applyFont="1" applyFill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1" fillId="62" borderId="19" xfId="0" applyFont="1" applyFill="1" applyBorder="1" applyAlignment="1">
      <alignment vertical="center"/>
    </xf>
    <xf numFmtId="0" fontId="13" fillId="0" borderId="19" xfId="0" applyFont="1" applyBorder="1" applyAlignment="1" quotePrefix="1">
      <alignment/>
    </xf>
    <xf numFmtId="3" fontId="13" fillId="0" borderId="22" xfId="0" applyNumberFormat="1" applyFont="1" applyBorder="1" applyAlignment="1">
      <alignment horizontal="center"/>
    </xf>
    <xf numFmtId="0" fontId="13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/>
    </xf>
    <xf numFmtId="0" fontId="11" fillId="0" borderId="19" xfId="0" applyFont="1" applyBorder="1" applyAlignment="1">
      <alignment horizontal="left"/>
    </xf>
    <xf numFmtId="0" fontId="113" fillId="0" borderId="19" xfId="0" applyFont="1" applyBorder="1" applyAlignment="1">
      <alignment vertical="center" wrapText="1"/>
    </xf>
    <xf numFmtId="0" fontId="113" fillId="0" borderId="19" xfId="0" applyFont="1" applyBorder="1" applyAlignment="1">
      <alignment horizontal="left" vertical="center" wrapText="1"/>
    </xf>
    <xf numFmtId="0" fontId="145" fillId="0" borderId="19" xfId="0" applyFont="1" applyBorder="1" applyAlignment="1">
      <alignment horizontal="left" vertical="center" wrapText="1"/>
    </xf>
    <xf numFmtId="0" fontId="145" fillId="0" borderId="2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center" wrapText="1"/>
    </xf>
    <xf numFmtId="0" fontId="113" fillId="0" borderId="34" xfId="0" applyFont="1" applyFill="1" applyBorder="1" applyAlignment="1">
      <alignment horizontal="left"/>
    </xf>
    <xf numFmtId="0" fontId="146" fillId="63" borderId="19" xfId="0" applyFont="1" applyFill="1" applyBorder="1" applyAlignment="1">
      <alignment vertical="center" wrapText="1"/>
    </xf>
    <xf numFmtId="0" fontId="146" fillId="63" borderId="19" xfId="0" applyFont="1" applyFill="1" applyBorder="1" applyAlignment="1">
      <alignment horizontal="center"/>
    </xf>
    <xf numFmtId="0" fontId="146" fillId="63" borderId="19" xfId="0" applyFont="1" applyFill="1" applyBorder="1" applyAlignment="1">
      <alignment horizontal="left"/>
    </xf>
    <xf numFmtId="0" fontId="147" fillId="0" borderId="42" xfId="0" applyFont="1" applyBorder="1" applyAlignment="1">
      <alignment horizontal="left" vertical="center" wrapText="1"/>
    </xf>
    <xf numFmtId="0" fontId="114" fillId="0" borderId="20" xfId="0" applyFont="1" applyBorder="1" applyAlignment="1">
      <alignment horizontal="center" vertical="center"/>
    </xf>
    <xf numFmtId="0" fontId="114" fillId="0" borderId="20" xfId="0" applyFont="1" applyBorder="1" applyAlignment="1">
      <alignment horizontal="center" vertical="center" wrapText="1"/>
    </xf>
    <xf numFmtId="0" fontId="147" fillId="0" borderId="42" xfId="0" applyFont="1" applyBorder="1" applyAlignment="1">
      <alignment horizontal="left" vertical="center"/>
    </xf>
    <xf numFmtId="0" fontId="13" fillId="63" borderId="19" xfId="0" applyFont="1" applyFill="1" applyBorder="1" applyAlignment="1">
      <alignment horizontal="center"/>
    </xf>
    <xf numFmtId="0" fontId="113" fillId="0" borderId="34" xfId="0" applyFont="1" applyFill="1" applyBorder="1" applyAlignment="1">
      <alignment/>
    </xf>
    <xf numFmtId="0" fontId="146" fillId="63" borderId="19" xfId="0" applyFont="1" applyFill="1" applyBorder="1" applyAlignment="1">
      <alignment/>
    </xf>
    <xf numFmtId="0" fontId="19" fillId="63" borderId="19" xfId="0" applyFont="1" applyFill="1" applyBorder="1" applyAlignment="1">
      <alignment vertical="center" wrapText="1"/>
    </xf>
    <xf numFmtId="0" fontId="148" fillId="63" borderId="19" xfId="0" applyFont="1" applyFill="1" applyBorder="1" applyAlignment="1">
      <alignment horizontal="center"/>
    </xf>
    <xf numFmtId="0" fontId="148" fillId="63" borderId="19" xfId="0" applyFont="1" applyFill="1" applyBorder="1" applyAlignment="1">
      <alignment/>
    </xf>
    <xf numFmtId="0" fontId="11" fillId="63" borderId="19" xfId="0" applyFont="1" applyFill="1" applyBorder="1" applyAlignment="1">
      <alignment horizontal="center"/>
    </xf>
    <xf numFmtId="0" fontId="11" fillId="63" borderId="19" xfId="0" applyFont="1" applyFill="1" applyBorder="1" applyAlignment="1">
      <alignment vertical="center" wrapText="1"/>
    </xf>
    <xf numFmtId="0" fontId="13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49" fontId="113" fillId="0" borderId="30" xfId="0" applyNumberFormat="1" applyFont="1" applyBorder="1" applyAlignment="1">
      <alignment horizontal="center" vertical="center" wrapText="1"/>
    </xf>
    <xf numFmtId="3" fontId="11" fillId="0" borderId="22" xfId="0" applyNumberFormat="1" applyFont="1" applyBorder="1" applyAlignment="1">
      <alignment horizontal="center"/>
    </xf>
    <xf numFmtId="0" fontId="145" fillId="0" borderId="19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83" fillId="0" borderId="20" xfId="0" applyFont="1" applyBorder="1" applyAlignment="1">
      <alignment horizontal="left" vertical="center"/>
    </xf>
    <xf numFmtId="0" fontId="113" fillId="0" borderId="20" xfId="0" applyFont="1" applyBorder="1" applyAlignment="1">
      <alignment horizontal="left" vertical="center"/>
    </xf>
    <xf numFmtId="0" fontId="113" fillId="0" borderId="20" xfId="0" applyFont="1" applyBorder="1" applyAlignment="1">
      <alignment horizontal="left" vertical="center" wrapText="1"/>
    </xf>
    <xf numFmtId="3" fontId="113" fillId="0" borderId="22" xfId="0" applyNumberFormat="1" applyFont="1" applyBorder="1" applyAlignment="1">
      <alignment horizontal="center"/>
    </xf>
    <xf numFmtId="0" fontId="113" fillId="63" borderId="19" xfId="0" applyFont="1" applyFill="1" applyBorder="1" applyAlignment="1">
      <alignment/>
    </xf>
    <xf numFmtId="0" fontId="113" fillId="0" borderId="19" xfId="0" applyFont="1" applyBorder="1" applyAlignment="1">
      <alignment horizontal="center" vertical="center" wrapText="1"/>
    </xf>
    <xf numFmtId="0" fontId="51" fillId="0" borderId="41" xfId="0" applyFont="1" applyFill="1" applyBorder="1" applyAlignment="1">
      <alignment horizontal="center"/>
    </xf>
    <xf numFmtId="0" fontId="51" fillId="0" borderId="27" xfId="0" applyFont="1" applyFill="1" applyBorder="1" applyAlignment="1">
      <alignment horizontal="center"/>
    </xf>
    <xf numFmtId="0" fontId="51" fillId="0" borderId="37" xfId="0" applyFont="1" applyFill="1" applyBorder="1" applyAlignment="1">
      <alignment horizontal="left"/>
    </xf>
    <xf numFmtId="0" fontId="51" fillId="0" borderId="33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51" fillId="0" borderId="20" xfId="0" applyFont="1" applyFill="1" applyBorder="1" applyAlignment="1">
      <alignment horizontal="left"/>
    </xf>
    <xf numFmtId="0" fontId="13" fillId="0" borderId="19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/>
    </xf>
    <xf numFmtId="0" fontId="13" fillId="0" borderId="19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/>
    </xf>
    <xf numFmtId="0" fontId="0" fillId="63" borderId="36" xfId="0" applyFill="1" applyBorder="1" applyAlignment="1">
      <alignment/>
    </xf>
    <xf numFmtId="0" fontId="105" fillId="0" borderId="20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/>
    </xf>
    <xf numFmtId="0" fontId="133" fillId="63" borderId="19" xfId="0" applyFont="1" applyFill="1" applyBorder="1" applyAlignment="1">
      <alignment/>
    </xf>
    <xf numFmtId="0" fontId="0" fillId="0" borderId="43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/>
    </xf>
    <xf numFmtId="0" fontId="113" fillId="63" borderId="27" xfId="0" applyFont="1" applyFill="1" applyBorder="1" applyAlignment="1">
      <alignment vertical="center" wrapText="1"/>
    </xf>
    <xf numFmtId="0" fontId="113" fillId="63" borderId="34" xfId="0" applyFont="1" applyFill="1" applyBorder="1" applyAlignment="1">
      <alignment horizontal="center"/>
    </xf>
    <xf numFmtId="0" fontId="113" fillId="63" borderId="34" xfId="0" applyFont="1" applyFill="1" applyBorder="1" applyAlignment="1">
      <alignment/>
    </xf>
    <xf numFmtId="0" fontId="113" fillId="0" borderId="19" xfId="0" applyFont="1" applyFill="1" applyBorder="1" applyAlignment="1">
      <alignment vertical="center" wrapText="1"/>
    </xf>
    <xf numFmtId="0" fontId="1" fillId="63" borderId="27" xfId="0" applyFont="1" applyFill="1" applyBorder="1" applyAlignment="1">
      <alignment horizontal="left" vertical="center" wrapText="1"/>
    </xf>
    <xf numFmtId="0" fontId="13" fillId="63" borderId="19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13" fillId="63" borderId="19" xfId="0" applyFont="1" applyFill="1" applyBorder="1" applyAlignment="1">
      <alignment horizontal="center" vertical="center" wrapText="1"/>
    </xf>
    <xf numFmtId="0" fontId="53" fillId="63" borderId="19" xfId="0" applyFont="1" applyFill="1" applyBorder="1" applyAlignment="1">
      <alignment horizontal="center"/>
    </xf>
    <xf numFmtId="0" fontId="84" fillId="0" borderId="34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left"/>
    </xf>
    <xf numFmtId="3" fontId="11" fillId="0" borderId="22" xfId="0" applyNumberFormat="1" applyFont="1" applyFill="1" applyBorder="1" applyAlignment="1">
      <alignment horizontal="center"/>
    </xf>
    <xf numFmtId="0" fontId="1" fillId="0" borderId="19" xfId="97" applyFont="1" applyBorder="1" applyAlignment="1">
      <alignment horizontal="left" vertical="center"/>
      <protection/>
    </xf>
    <xf numFmtId="0" fontId="1" fillId="0" borderId="19" xfId="98" applyFont="1" applyBorder="1" applyAlignment="1">
      <alignment horizontal="left" vertical="center"/>
      <protection/>
    </xf>
    <xf numFmtId="0" fontId="13" fillId="63" borderId="19" xfId="0" applyFont="1" applyFill="1" applyBorder="1" applyAlignment="1">
      <alignment horizontal="left" vertical="center"/>
    </xf>
    <xf numFmtId="0" fontId="13" fillId="63" borderId="19" xfId="0" applyFont="1" applyFill="1" applyBorder="1" applyAlignment="1">
      <alignment horizontal="center" vertical="center"/>
    </xf>
    <xf numFmtId="0" fontId="52" fillId="0" borderId="19" xfId="97" applyFont="1" applyBorder="1" applyAlignment="1">
      <alignment vertical="top"/>
      <protection/>
    </xf>
    <xf numFmtId="0" fontId="52" fillId="0" borderId="19" xfId="98" applyFont="1" applyBorder="1" applyAlignment="1">
      <alignment vertical="top"/>
      <protection/>
    </xf>
    <xf numFmtId="0" fontId="84" fillId="0" borderId="19" xfId="0" applyFont="1" applyFill="1" applyBorder="1" applyAlignment="1">
      <alignment/>
    </xf>
    <xf numFmtId="0" fontId="13" fillId="0" borderId="44" xfId="0" applyFont="1" applyBorder="1" applyAlignment="1">
      <alignment/>
    </xf>
    <xf numFmtId="0" fontId="13" fillId="0" borderId="44" xfId="0" applyFont="1" applyBorder="1" applyAlignment="1">
      <alignment horizontal="center"/>
    </xf>
    <xf numFmtId="0" fontId="13" fillId="0" borderId="22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7" xfId="0" applyFont="1" applyBorder="1" applyAlignment="1">
      <alignment/>
    </xf>
    <xf numFmtId="0" fontId="112" fillId="0" borderId="0" xfId="0" applyFont="1" applyBorder="1" applyAlignment="1">
      <alignment horizontal="center"/>
    </xf>
    <xf numFmtId="0" fontId="121" fillId="0" borderId="0" xfId="0" applyFont="1" applyBorder="1" applyAlignment="1">
      <alignment horizontal="center"/>
    </xf>
    <xf numFmtId="0" fontId="149" fillId="0" borderId="0" xfId="0" applyFont="1" applyAlignment="1">
      <alignment/>
    </xf>
    <xf numFmtId="0" fontId="45" fillId="0" borderId="19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115" fillId="0" borderId="19" xfId="0" applyFont="1" applyFill="1" applyBorder="1" applyAlignment="1">
      <alignment horizontal="center"/>
    </xf>
    <xf numFmtId="0" fontId="45" fillId="0" borderId="20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119" fillId="63" borderId="19" xfId="0" applyFont="1" applyFill="1" applyBorder="1" applyAlignment="1">
      <alignment horizontal="left"/>
    </xf>
    <xf numFmtId="0" fontId="119" fillId="63" borderId="19" xfId="0" applyFont="1" applyFill="1" applyBorder="1" applyAlignment="1">
      <alignment horizontal="center"/>
    </xf>
    <xf numFmtId="0" fontId="18" fillId="0" borderId="19" xfId="93" applyFont="1" applyBorder="1" applyAlignment="1">
      <alignment horizontal="center"/>
      <protection/>
    </xf>
    <xf numFmtId="0" fontId="119" fillId="63" borderId="19" xfId="0" applyFont="1" applyFill="1" applyBorder="1" applyAlignment="1">
      <alignment/>
    </xf>
    <xf numFmtId="0" fontId="18" fillId="0" borderId="19" xfId="0" applyFont="1" applyBorder="1" applyAlignment="1">
      <alignment/>
    </xf>
    <xf numFmtId="0" fontId="115" fillId="63" borderId="19" xfId="0" applyFont="1" applyFill="1" applyBorder="1" applyAlignment="1">
      <alignment horizontal="left"/>
    </xf>
    <xf numFmtId="0" fontId="18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116" fillId="0" borderId="43" xfId="0" applyFont="1" applyBorder="1" applyAlignment="1">
      <alignment vertical="center"/>
    </xf>
    <xf numFmtId="0" fontId="144" fillId="61" borderId="45" xfId="0" applyFont="1" applyFill="1" applyBorder="1" applyAlignment="1">
      <alignment horizontal="center" vertical="center"/>
    </xf>
    <xf numFmtId="0" fontId="150" fillId="0" borderId="46" xfId="0" applyFont="1" applyBorder="1" applyAlignment="1">
      <alignment horizontal="center" vertical="center"/>
    </xf>
    <xf numFmtId="0" fontId="125" fillId="61" borderId="43" xfId="0" applyFont="1" applyFill="1" applyBorder="1" applyAlignment="1">
      <alignment horizontal="center" vertical="center"/>
    </xf>
    <xf numFmtId="0" fontId="144" fillId="61" borderId="28" xfId="0" applyFont="1" applyFill="1" applyBorder="1" applyAlignment="1">
      <alignment vertical="center"/>
    </xf>
    <xf numFmtId="0" fontId="144" fillId="0" borderId="26" xfId="0" applyFont="1" applyBorder="1" applyAlignment="1">
      <alignment horizontal="center" vertical="center"/>
    </xf>
    <xf numFmtId="0" fontId="144" fillId="61" borderId="26" xfId="0" applyFont="1" applyFill="1" applyBorder="1" applyAlignment="1">
      <alignment horizontal="center" vertical="center"/>
    </xf>
    <xf numFmtId="0" fontId="144" fillId="0" borderId="26" xfId="0" applyFont="1" applyBorder="1" applyAlignment="1">
      <alignment horizontal="center" vertical="center" wrapText="1"/>
    </xf>
    <xf numFmtId="0" fontId="150" fillId="0" borderId="47" xfId="0" applyFont="1" applyBorder="1" applyAlignment="1">
      <alignment horizontal="center" vertical="center"/>
    </xf>
    <xf numFmtId="0" fontId="125" fillId="0" borderId="28" xfId="0" applyFont="1" applyBorder="1" applyAlignment="1">
      <alignment horizontal="center" vertical="center"/>
    </xf>
    <xf numFmtId="0" fontId="116" fillId="0" borderId="28" xfId="0" applyFont="1" applyBorder="1" applyAlignment="1">
      <alignment vertical="center"/>
    </xf>
    <xf numFmtId="0" fontId="150" fillId="0" borderId="26" xfId="0" applyFont="1" applyBorder="1" applyAlignment="1">
      <alignment horizontal="center" vertical="center"/>
    </xf>
    <xf numFmtId="0" fontId="125" fillId="61" borderId="28" xfId="0" applyFont="1" applyFill="1" applyBorder="1" applyAlignment="1">
      <alignment horizontal="center" vertical="center"/>
    </xf>
    <xf numFmtId="0" fontId="116" fillId="0" borderId="47" xfId="0" applyFont="1" applyBorder="1" applyAlignment="1">
      <alignment horizontal="center" vertical="center"/>
    </xf>
    <xf numFmtId="0" fontId="125" fillId="0" borderId="47" xfId="0" applyFont="1" applyBorder="1" applyAlignment="1">
      <alignment horizontal="center" vertical="center"/>
    </xf>
    <xf numFmtId="0" fontId="115" fillId="0" borderId="26" xfId="0" applyFont="1" applyBorder="1" applyAlignment="1">
      <alignment vertical="center"/>
    </xf>
    <xf numFmtId="0" fontId="125" fillId="61" borderId="43" xfId="0" applyFont="1" applyFill="1" applyBorder="1" applyAlignment="1">
      <alignment vertical="center"/>
    </xf>
    <xf numFmtId="0" fontId="125" fillId="0" borderId="40" xfId="0" applyFont="1" applyBorder="1" applyAlignment="1">
      <alignment vertical="center"/>
    </xf>
    <xf numFmtId="0" fontId="115" fillId="0" borderId="28" xfId="0" applyFont="1" applyBorder="1" applyAlignment="1">
      <alignment vertical="center"/>
    </xf>
    <xf numFmtId="0" fontId="150" fillId="0" borderId="26" xfId="0" applyFont="1" applyBorder="1" applyAlignment="1">
      <alignment vertical="center"/>
    </xf>
    <xf numFmtId="0" fontId="125" fillId="0" borderId="48" xfId="0" applyFont="1" applyBorder="1" applyAlignment="1">
      <alignment vertical="center"/>
    </xf>
    <xf numFmtId="0" fontId="125" fillId="0" borderId="49" xfId="0" applyFont="1" applyBorder="1" applyAlignment="1">
      <alignment vertical="center"/>
    </xf>
    <xf numFmtId="0" fontId="119" fillId="0" borderId="19" xfId="0" applyFont="1" applyFill="1" applyBorder="1" applyAlignment="1">
      <alignment horizontal="left"/>
    </xf>
    <xf numFmtId="0" fontId="40" fillId="0" borderId="19" xfId="0" applyFont="1" applyBorder="1" applyAlignment="1">
      <alignment horizontal="center"/>
    </xf>
    <xf numFmtId="0" fontId="22" fillId="63" borderId="19" xfId="0" applyFont="1" applyFill="1" applyBorder="1" applyAlignment="1">
      <alignment horizontal="center"/>
    </xf>
    <xf numFmtId="0" fontId="22" fillId="63" borderId="19" xfId="0" applyFont="1" applyFill="1" applyBorder="1" applyAlignment="1">
      <alignment/>
    </xf>
    <xf numFmtId="0" fontId="15" fillId="57" borderId="19" xfId="0" applyFont="1" applyFill="1" applyBorder="1" applyAlignment="1">
      <alignment/>
    </xf>
    <xf numFmtId="0" fontId="42" fillId="57" borderId="19" xfId="0" applyFont="1" applyFill="1" applyBorder="1" applyAlignment="1">
      <alignment horizontal="left" vertical="center" wrapText="1"/>
    </xf>
    <xf numFmtId="3" fontId="15" fillId="57" borderId="19" xfId="0" applyNumberFormat="1" applyFont="1" applyFill="1" applyBorder="1" applyAlignment="1">
      <alignment horizontal="center" vertical="center" wrapText="1"/>
    </xf>
    <xf numFmtId="0" fontId="42" fillId="55" borderId="19" xfId="0" applyFont="1" applyFill="1" applyBorder="1" applyAlignment="1">
      <alignment horizontal="left" vertical="center" wrapText="1"/>
    </xf>
    <xf numFmtId="3" fontId="15" fillId="55" borderId="19" xfId="0" applyNumberFormat="1" applyFont="1" applyFill="1" applyBorder="1" applyAlignment="1">
      <alignment horizontal="center" vertical="center" wrapText="1"/>
    </xf>
    <xf numFmtId="0" fontId="119" fillId="0" borderId="34" xfId="0" applyFont="1" applyFill="1" applyBorder="1" applyAlignment="1">
      <alignment horizontal="left"/>
    </xf>
    <xf numFmtId="0" fontId="115" fillId="0" borderId="26" xfId="0" applyFont="1" applyBorder="1" applyAlignment="1">
      <alignment horizontal="center" vertical="center"/>
    </xf>
    <xf numFmtId="0" fontId="18" fillId="0" borderId="19" xfId="93" applyFont="1" applyFill="1" applyBorder="1" applyAlignment="1">
      <alignment horizontal="center"/>
      <protection/>
    </xf>
    <xf numFmtId="0" fontId="40" fillId="0" borderId="19" xfId="0" applyFont="1" applyFill="1" applyBorder="1" applyAlignment="1">
      <alignment horizontal="center"/>
    </xf>
    <xf numFmtId="0" fontId="42" fillId="57" borderId="19" xfId="0" applyFont="1" applyFill="1" applyBorder="1" applyAlignment="1">
      <alignment horizontal="center" vertical="center" wrapText="1"/>
    </xf>
    <xf numFmtId="0" fontId="42" fillId="55" borderId="19" xfId="0" applyFont="1" applyFill="1" applyBorder="1" applyAlignment="1">
      <alignment horizontal="center" vertical="center" wrapText="1"/>
    </xf>
    <xf numFmtId="0" fontId="112" fillId="0" borderId="0" xfId="0" applyFont="1" applyBorder="1" applyAlignment="1">
      <alignment horizontal="center"/>
    </xf>
    <xf numFmtId="0" fontId="121" fillId="0" borderId="0" xfId="0" applyFont="1" applyBorder="1" applyAlignment="1">
      <alignment horizontal="center"/>
    </xf>
    <xf numFmtId="0" fontId="128" fillId="0" borderId="0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3" xfId="0" applyBorder="1" applyAlignment="1">
      <alignment horizontal="center"/>
    </xf>
    <xf numFmtId="0" fontId="133" fillId="56" borderId="50" xfId="0" applyFont="1" applyFill="1" applyBorder="1" applyAlignment="1">
      <alignment horizontal="center" vertical="center"/>
    </xf>
    <xf numFmtId="0" fontId="133" fillId="56" borderId="35" xfId="0" applyFont="1" applyFill="1" applyBorder="1" applyAlignment="1">
      <alignment horizontal="center" vertical="center"/>
    </xf>
    <xf numFmtId="0" fontId="133" fillId="56" borderId="49" xfId="0" applyFont="1" applyFill="1" applyBorder="1" applyAlignment="1">
      <alignment horizontal="center" vertical="center"/>
    </xf>
    <xf numFmtId="0" fontId="133" fillId="56" borderId="48" xfId="0" applyFont="1" applyFill="1" applyBorder="1" applyAlignment="1">
      <alignment horizontal="center" vertical="center"/>
    </xf>
    <xf numFmtId="0" fontId="133" fillId="56" borderId="49" xfId="0" applyFont="1" applyFill="1" applyBorder="1" applyAlignment="1">
      <alignment horizontal="center" vertical="center" wrapText="1"/>
    </xf>
    <xf numFmtId="0" fontId="133" fillId="56" borderId="4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/>
    </xf>
    <xf numFmtId="0" fontId="128" fillId="0" borderId="0" xfId="0" applyFont="1" applyAlignment="1">
      <alignment horizontal="center"/>
    </xf>
  </cellXfs>
  <cellStyles count="10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Comma 2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Millares 2 2" xfId="84"/>
    <cellStyle name="Millares 2 3" xfId="85"/>
    <cellStyle name="Millares 3" xfId="86"/>
    <cellStyle name="Millares 6" xfId="87"/>
    <cellStyle name="Currency" xfId="88"/>
    <cellStyle name="Currency [0]" xfId="89"/>
    <cellStyle name="Neutral" xfId="90"/>
    <cellStyle name="Neutral 2" xfId="91"/>
    <cellStyle name="Normal 2" xfId="92"/>
    <cellStyle name="Normal 2 2" xfId="93"/>
    <cellStyle name="Normal 2 3" xfId="94"/>
    <cellStyle name="Normal 3" xfId="95"/>
    <cellStyle name="Normal 4" xfId="96"/>
    <cellStyle name="Normal 43" xfId="97"/>
    <cellStyle name="Normal 44" xfId="98"/>
    <cellStyle name="Normal_NOMINA%20DE%20PAGO(1)_Nomina  del 16 al 31 de Enero, Chene- Julio Ernesto" xfId="99"/>
    <cellStyle name="Notas" xfId="100"/>
    <cellStyle name="Notas 2" xfId="101"/>
    <cellStyle name="Percent" xfId="102"/>
    <cellStyle name="Salida" xfId="103"/>
    <cellStyle name="Salida 2" xfId="104"/>
    <cellStyle name="Texto de advertencia" xfId="105"/>
    <cellStyle name="Texto de advertencia 2" xfId="106"/>
    <cellStyle name="Texto explicativo" xfId="107"/>
    <cellStyle name="Texto explicativo 2" xfId="108"/>
    <cellStyle name="Título" xfId="109"/>
    <cellStyle name="Título 1" xfId="110"/>
    <cellStyle name="Título 1 2" xfId="111"/>
    <cellStyle name="Título 2" xfId="112"/>
    <cellStyle name="Título 2 2" xfId="113"/>
    <cellStyle name="Título 3" xfId="114"/>
    <cellStyle name="Título 3 2" xfId="115"/>
    <cellStyle name="Título 4" xfId="116"/>
    <cellStyle name="Total" xfId="117"/>
    <cellStyle name="Total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-0.00875"/>
          <c:w val="0.908"/>
          <c:h val="0.804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Grafico!$F$7</c:f>
              <c:strCache>
                <c:ptCount val="1"/>
                <c:pt idx="0">
                  <c:v>Tareas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Grafico!$D$8:$D$15</c:f>
              <c:strCache/>
            </c:strRef>
          </c:cat>
          <c:val>
            <c:numRef>
              <c:f>Grafico!$F$8:$F$15</c:f>
              <c:numCache/>
            </c:numRef>
          </c:val>
        </c:ser>
        <c:axId val="53207700"/>
        <c:axId val="9107253"/>
      </c:barChart>
      <c:lineChart>
        <c:grouping val="standard"/>
        <c:varyColors val="0"/>
        <c:ser>
          <c:idx val="0"/>
          <c:order val="0"/>
          <c:tx>
            <c:strRef>
              <c:f>Grafico!$E$7</c:f>
              <c:strCache>
                <c:ptCount val="1"/>
                <c:pt idx="0">
                  <c:v>Fincas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Grafico!$D$8:$D$15</c:f>
              <c:strCache/>
            </c:strRef>
          </c:cat>
          <c:val>
            <c:numRef>
              <c:f>Grafico!$E$8:$E$15</c:f>
              <c:numCache/>
            </c:numRef>
          </c:val>
          <c:smooth val="0"/>
        </c:ser>
        <c:marker val="1"/>
        <c:axId val="14856414"/>
        <c:axId val="66598863"/>
      </c:lineChart>
      <c:catAx>
        <c:axId val="14856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Regionales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598863"/>
        <c:crosses val="autoZero"/>
        <c:auto val="1"/>
        <c:lblOffset val="100"/>
        <c:tickLblSkip val="1"/>
        <c:noMultiLvlLbl val="0"/>
      </c:catAx>
      <c:valAx>
        <c:axId val="66598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Fincas 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856414"/>
        <c:crossesAt val="1"/>
        <c:crossBetween val="between"/>
        <c:dispUnits/>
      </c:valAx>
      <c:catAx>
        <c:axId val="53207700"/>
        <c:scaling>
          <c:orientation val="minMax"/>
        </c:scaling>
        <c:axPos val="b"/>
        <c:delete val="1"/>
        <c:majorTickMark val="out"/>
        <c:minorTickMark val="none"/>
        <c:tickLblPos val="nextTo"/>
        <c:crossAx val="9107253"/>
        <c:crosses val="autoZero"/>
        <c:auto val="1"/>
        <c:lblOffset val="100"/>
        <c:tickLblSkip val="1"/>
        <c:noMultiLvlLbl val="0"/>
      </c:catAx>
      <c:valAx>
        <c:axId val="9107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Tareas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20770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1525"/>
          <c:w val="0.186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180975</xdr:rowOff>
    </xdr:from>
    <xdr:to>
      <xdr:col>1</xdr:col>
      <xdr:colOff>1085850</xdr:colOff>
      <xdr:row>4</xdr:row>
      <xdr:rowOff>171450</xdr:rowOff>
    </xdr:to>
    <xdr:pic>
      <xdr:nvPicPr>
        <xdr:cNvPr id="1" name="Picture 1" descr="LOGO 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1475"/>
          <a:ext cx="1276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1085850</xdr:colOff>
      <xdr:row>2</xdr:row>
      <xdr:rowOff>171450</xdr:rowOff>
    </xdr:to>
    <xdr:pic>
      <xdr:nvPicPr>
        <xdr:cNvPr id="1" name="Picture 1" descr="LOGO 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323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180975</xdr:rowOff>
    </xdr:from>
    <xdr:to>
      <xdr:col>1</xdr:col>
      <xdr:colOff>1085850</xdr:colOff>
      <xdr:row>4</xdr:row>
      <xdr:rowOff>171450</xdr:rowOff>
    </xdr:to>
    <xdr:pic>
      <xdr:nvPicPr>
        <xdr:cNvPr id="1" name="Picture 1" descr="LOGO 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1475"/>
          <a:ext cx="1238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180975</xdr:rowOff>
    </xdr:from>
    <xdr:to>
      <xdr:col>1</xdr:col>
      <xdr:colOff>1085850</xdr:colOff>
      <xdr:row>4</xdr:row>
      <xdr:rowOff>171450</xdr:rowOff>
    </xdr:to>
    <xdr:pic>
      <xdr:nvPicPr>
        <xdr:cNvPr id="1" name="Picture 1" descr="LOGO 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1475"/>
          <a:ext cx="1266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180975</xdr:rowOff>
    </xdr:from>
    <xdr:to>
      <xdr:col>1</xdr:col>
      <xdr:colOff>1085850</xdr:colOff>
      <xdr:row>4</xdr:row>
      <xdr:rowOff>171450</xdr:rowOff>
    </xdr:to>
    <xdr:pic>
      <xdr:nvPicPr>
        <xdr:cNvPr id="1" name="Picture 1" descr="LOGO 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1475"/>
          <a:ext cx="1285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</xdr:col>
      <xdr:colOff>1085850</xdr:colOff>
      <xdr:row>4</xdr:row>
      <xdr:rowOff>171450</xdr:rowOff>
    </xdr:to>
    <xdr:pic>
      <xdr:nvPicPr>
        <xdr:cNvPr id="1" name="Picture 1" descr="LOGO 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485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180975</xdr:rowOff>
    </xdr:from>
    <xdr:to>
      <xdr:col>1</xdr:col>
      <xdr:colOff>1085850</xdr:colOff>
      <xdr:row>4</xdr:row>
      <xdr:rowOff>171450</xdr:rowOff>
    </xdr:to>
    <xdr:pic>
      <xdr:nvPicPr>
        <xdr:cNvPr id="1" name="Picture 1" descr="LOGO 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42925"/>
          <a:ext cx="1323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180975</xdr:rowOff>
    </xdr:from>
    <xdr:to>
      <xdr:col>1</xdr:col>
      <xdr:colOff>1085850</xdr:colOff>
      <xdr:row>4</xdr:row>
      <xdr:rowOff>171450</xdr:rowOff>
    </xdr:to>
    <xdr:pic>
      <xdr:nvPicPr>
        <xdr:cNvPr id="1" name="Picture 1" descr="LOGO 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1475"/>
          <a:ext cx="1295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581025</xdr:colOff>
      <xdr:row>7</xdr:row>
      <xdr:rowOff>47625</xdr:rowOff>
    </xdr:from>
    <xdr:to>
      <xdr:col>18</xdr:col>
      <xdr:colOff>571500</xdr:colOff>
      <xdr:row>21</xdr:row>
      <xdr:rowOff>47625</xdr:rowOff>
    </xdr:to>
    <xdr:graphicFrame>
      <xdr:nvGraphicFramePr>
        <xdr:cNvPr id="1" name="Chart 6"/>
        <xdr:cNvGraphicFramePr/>
      </xdr:nvGraphicFramePr>
      <xdr:xfrm>
        <a:off x="4981575" y="1381125"/>
        <a:ext cx="66960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2"/>
  <sheetViews>
    <sheetView zoomScalePageLayoutView="0" workbookViewId="0" topLeftCell="A38">
      <selection activeCell="H49" sqref="H49"/>
    </sheetView>
  </sheetViews>
  <sheetFormatPr defaultColWidth="11.421875" defaultRowHeight="15"/>
  <cols>
    <col min="1" max="1" width="6.00390625" style="1" customWidth="1"/>
    <col min="2" max="2" width="30.57421875" style="0" customWidth="1"/>
    <col min="3" max="3" width="17.140625" style="0" customWidth="1"/>
    <col min="4" max="4" width="22.140625" style="0" customWidth="1"/>
    <col min="5" max="5" width="10.140625" style="0" customWidth="1"/>
    <col min="6" max="7" width="9.140625" style="0" customWidth="1"/>
    <col min="8" max="8" width="16.57421875" style="0" customWidth="1"/>
    <col min="9" max="16384" width="9.140625" style="0" customWidth="1"/>
  </cols>
  <sheetData>
    <row r="1" s="79" customFormat="1" ht="15"/>
    <row r="2" spans="2:5" s="79" customFormat="1" ht="15">
      <c r="B2" s="191"/>
      <c r="C2" s="191"/>
      <c r="D2" s="191"/>
      <c r="E2" s="191"/>
    </row>
    <row r="3" spans="2:5" s="79" customFormat="1" ht="20.25">
      <c r="B3" s="599" t="s">
        <v>82</v>
      </c>
      <c r="C3" s="599"/>
      <c r="D3" s="599"/>
      <c r="E3" s="599"/>
    </row>
    <row r="4" spans="2:5" s="79" customFormat="1" ht="20.25">
      <c r="B4" s="599" t="s">
        <v>83</v>
      </c>
      <c r="C4" s="600"/>
      <c r="D4" s="600"/>
      <c r="E4" s="600"/>
    </row>
    <row r="5" spans="2:5" s="79" customFormat="1" ht="20.25">
      <c r="B5" s="545"/>
      <c r="C5" s="81" t="s">
        <v>84</v>
      </c>
      <c r="D5" s="81"/>
      <c r="E5" s="546"/>
    </row>
    <row r="6" spans="2:5" s="79" customFormat="1" ht="15.75">
      <c r="B6" s="601" t="s">
        <v>805</v>
      </c>
      <c r="C6" s="601"/>
      <c r="D6" s="601"/>
      <c r="E6" s="601"/>
    </row>
    <row r="7" spans="2:5" s="79" customFormat="1" ht="15">
      <c r="B7" s="547" t="s">
        <v>74</v>
      </c>
      <c r="C7" s="547"/>
      <c r="D7" s="191"/>
      <c r="E7" s="191"/>
    </row>
    <row r="8" spans="2:5" s="1" customFormat="1" ht="15.75">
      <c r="B8" s="412" t="s">
        <v>77</v>
      </c>
      <c r="C8" s="315"/>
      <c r="D8" s="315"/>
      <c r="E8" s="315"/>
    </row>
    <row r="9" spans="1:5" ht="15">
      <c r="A9" s="177" t="s">
        <v>47</v>
      </c>
      <c r="B9" s="178" t="s">
        <v>42</v>
      </c>
      <c r="C9" s="178" t="s">
        <v>43</v>
      </c>
      <c r="D9" s="178" t="s">
        <v>44</v>
      </c>
      <c r="E9" s="178" t="s">
        <v>45</v>
      </c>
    </row>
    <row r="10" spans="1:5" s="61" customFormat="1" ht="15">
      <c r="A10" s="278">
        <v>1</v>
      </c>
      <c r="B10" s="191">
        <v>0</v>
      </c>
      <c r="C10" s="191">
        <v>0</v>
      </c>
      <c r="D10" s="191">
        <v>0</v>
      </c>
      <c r="E10" s="199">
        <v>0</v>
      </c>
    </row>
    <row r="11" spans="1:8" s="60" customFormat="1" ht="15.75">
      <c r="A11" s="179"/>
      <c r="B11" s="184" t="s">
        <v>99</v>
      </c>
      <c r="C11" s="185"/>
      <c r="D11" s="186"/>
      <c r="E11" s="322">
        <f>SUM(E10:E10)</f>
        <v>0</v>
      </c>
      <c r="F11" s="201"/>
      <c r="G11" s="323"/>
      <c r="H11" s="201"/>
    </row>
    <row r="12" spans="1:5" s="1" customFormat="1" ht="15.75">
      <c r="A12" s="182"/>
      <c r="B12" s="276" t="s">
        <v>54</v>
      </c>
      <c r="C12" s="277"/>
      <c r="D12" s="277"/>
      <c r="E12" s="321"/>
    </row>
    <row r="13" spans="1:5" ht="15.75">
      <c r="A13" s="212">
        <v>1</v>
      </c>
      <c r="B13" s="548" t="s">
        <v>282</v>
      </c>
      <c r="C13" s="549" t="s">
        <v>283</v>
      </c>
      <c r="D13" s="550" t="s">
        <v>284</v>
      </c>
      <c r="E13" s="179">
        <v>240</v>
      </c>
    </row>
    <row r="14" spans="1:5" ht="15.75">
      <c r="A14" s="212">
        <v>2</v>
      </c>
      <c r="B14" s="551" t="s">
        <v>285</v>
      </c>
      <c r="C14" s="552" t="s">
        <v>286</v>
      </c>
      <c r="D14" s="550" t="s">
        <v>287</v>
      </c>
      <c r="E14" s="179">
        <v>40</v>
      </c>
    </row>
    <row r="15" spans="1:5" s="273" customFormat="1" ht="15.75">
      <c r="A15" s="212">
        <v>3</v>
      </c>
      <c r="B15" s="551" t="s">
        <v>288</v>
      </c>
      <c r="C15" s="552" t="s">
        <v>289</v>
      </c>
      <c r="D15" s="550" t="s">
        <v>284</v>
      </c>
      <c r="E15" s="179">
        <v>240</v>
      </c>
    </row>
    <row r="16" spans="1:5" s="273" customFormat="1" ht="15">
      <c r="A16" s="212">
        <v>4</v>
      </c>
      <c r="B16" s="553" t="s">
        <v>867</v>
      </c>
      <c r="C16" s="554" t="s">
        <v>868</v>
      </c>
      <c r="D16" s="555" t="s">
        <v>869</v>
      </c>
      <c r="E16" s="555">
        <v>40</v>
      </c>
    </row>
    <row r="17" spans="1:5" ht="15.75">
      <c r="A17" s="182"/>
      <c r="B17" s="318" t="s">
        <v>99</v>
      </c>
      <c r="C17" s="319"/>
      <c r="D17" s="319"/>
      <c r="E17" s="320">
        <f>SUM(E13:E16)</f>
        <v>560</v>
      </c>
    </row>
    <row r="18" spans="1:5" ht="15.75">
      <c r="A18" s="177"/>
      <c r="B18" s="411" t="s">
        <v>53</v>
      </c>
      <c r="C18" s="345"/>
      <c r="D18" s="276"/>
      <c r="E18" s="321"/>
    </row>
    <row r="19" spans="1:5" ht="15">
      <c r="A19" s="212">
        <v>1</v>
      </c>
      <c r="B19" s="556" t="s">
        <v>151</v>
      </c>
      <c r="C19" s="74" t="s">
        <v>152</v>
      </c>
      <c r="D19" s="554" t="s">
        <v>153</v>
      </c>
      <c r="E19" s="554">
        <v>40</v>
      </c>
    </row>
    <row r="20" spans="1:5" ht="15.75">
      <c r="A20" s="212">
        <v>2</v>
      </c>
      <c r="B20" s="557" t="s">
        <v>154</v>
      </c>
      <c r="C20" s="558" t="s">
        <v>152</v>
      </c>
      <c r="D20" s="559" t="s">
        <v>155</v>
      </c>
      <c r="E20" s="560">
        <v>30</v>
      </c>
    </row>
    <row r="21" spans="1:5" ht="15.75">
      <c r="A21" s="212">
        <v>3</v>
      </c>
      <c r="B21" s="561" t="s">
        <v>156</v>
      </c>
      <c r="C21" s="74" t="s">
        <v>157</v>
      </c>
      <c r="D21" s="560" t="s">
        <v>158</v>
      </c>
      <c r="E21" s="554">
        <v>60</v>
      </c>
    </row>
    <row r="22" spans="1:5" ht="15.75">
      <c r="A22" s="212">
        <v>4</v>
      </c>
      <c r="B22" s="394" t="s">
        <v>159</v>
      </c>
      <c r="C22" s="418" t="s">
        <v>160</v>
      </c>
      <c r="D22" s="560" t="s">
        <v>161</v>
      </c>
      <c r="E22" s="554">
        <v>120</v>
      </c>
    </row>
    <row r="23" spans="1:5" ht="15">
      <c r="A23" s="212">
        <v>5</v>
      </c>
      <c r="B23" s="74" t="s">
        <v>162</v>
      </c>
      <c r="C23" s="74" t="s">
        <v>163</v>
      </c>
      <c r="D23" s="554" t="s">
        <v>153</v>
      </c>
      <c r="E23" s="554">
        <v>20</v>
      </c>
    </row>
    <row r="24" spans="1:14" ht="15">
      <c r="A24" s="212">
        <v>6</v>
      </c>
      <c r="B24" s="556" t="s">
        <v>164</v>
      </c>
      <c r="C24" s="556" t="s">
        <v>165</v>
      </c>
      <c r="D24" s="554" t="s">
        <v>166</v>
      </c>
      <c r="E24" s="554">
        <v>200</v>
      </c>
      <c r="G24" s="511" t="s">
        <v>39</v>
      </c>
      <c r="K24" s="198"/>
      <c r="L24" s="350"/>
      <c r="M24" s="309"/>
      <c r="N24" s="199"/>
    </row>
    <row r="25" spans="1:14" ht="15">
      <c r="A25" s="212">
        <v>7</v>
      </c>
      <c r="B25" s="74" t="s">
        <v>167</v>
      </c>
      <c r="C25" s="74" t="s">
        <v>168</v>
      </c>
      <c r="D25" s="554" t="s">
        <v>169</v>
      </c>
      <c r="E25" s="554">
        <v>100</v>
      </c>
      <c r="K25" s="198"/>
      <c r="L25" s="309"/>
      <c r="M25" s="309"/>
      <c r="N25" s="199"/>
    </row>
    <row r="26" spans="1:14" ht="15.75" thickBot="1">
      <c r="A26" s="212">
        <v>8</v>
      </c>
      <c r="B26" s="74" t="s">
        <v>170</v>
      </c>
      <c r="C26" s="74" t="s">
        <v>171</v>
      </c>
      <c r="D26" s="182" t="s">
        <v>166</v>
      </c>
      <c r="E26" s="554">
        <v>100</v>
      </c>
      <c r="K26" s="198"/>
      <c r="L26" s="309"/>
      <c r="M26" s="309"/>
      <c r="N26" s="199"/>
    </row>
    <row r="27" spans="1:14" ht="15.75" thickBot="1">
      <c r="A27" s="212">
        <v>9</v>
      </c>
      <c r="B27" s="562" t="s">
        <v>225</v>
      </c>
      <c r="C27" s="563" t="s">
        <v>226</v>
      </c>
      <c r="D27" s="564" t="s">
        <v>227</v>
      </c>
      <c r="E27" s="565">
        <v>160</v>
      </c>
      <c r="K27" s="198"/>
      <c r="L27" s="309"/>
      <c r="M27" s="309"/>
      <c r="N27" s="199"/>
    </row>
    <row r="28" spans="1:14" ht="15.75" thickBot="1">
      <c r="A28" s="212">
        <v>10</v>
      </c>
      <c r="B28" s="566" t="s">
        <v>228</v>
      </c>
      <c r="C28" s="567" t="s">
        <v>229</v>
      </c>
      <c r="D28" s="568" t="s">
        <v>230</v>
      </c>
      <c r="E28" s="403">
        <v>160</v>
      </c>
      <c r="K28" s="198"/>
      <c r="L28" s="309"/>
      <c r="M28" s="309"/>
      <c r="N28" s="199"/>
    </row>
    <row r="29" spans="1:14" ht="15.75" thickBot="1">
      <c r="A29" s="212">
        <v>11</v>
      </c>
      <c r="B29" s="357" t="s">
        <v>231</v>
      </c>
      <c r="C29" s="569" t="s">
        <v>232</v>
      </c>
      <c r="D29" s="570" t="s">
        <v>233</v>
      </c>
      <c r="E29" s="571">
        <v>160</v>
      </c>
      <c r="F29" s="73"/>
      <c r="G29" s="63"/>
      <c r="K29" s="351"/>
      <c r="L29" s="352"/>
      <c r="M29" s="167"/>
      <c r="N29" s="199"/>
    </row>
    <row r="30" spans="1:14" ht="15.75" thickBot="1">
      <c r="A30" s="212">
        <v>12</v>
      </c>
      <c r="B30" s="572" t="s">
        <v>234</v>
      </c>
      <c r="C30" s="573" t="s">
        <v>235</v>
      </c>
      <c r="D30" s="570" t="s">
        <v>236</v>
      </c>
      <c r="E30" s="574">
        <v>80</v>
      </c>
      <c r="K30" s="351"/>
      <c r="L30" s="352"/>
      <c r="M30" s="167"/>
      <c r="N30" s="199"/>
    </row>
    <row r="31" spans="1:14" ht="15.75" thickBot="1">
      <c r="A31" s="212">
        <v>13</v>
      </c>
      <c r="B31" s="572" t="s">
        <v>237</v>
      </c>
      <c r="C31" s="573" t="s">
        <v>238</v>
      </c>
      <c r="D31" s="570" t="s">
        <v>239</v>
      </c>
      <c r="E31" s="571">
        <v>60</v>
      </c>
      <c r="K31" s="351"/>
      <c r="L31" s="352"/>
      <c r="M31" s="167"/>
      <c r="N31" s="199"/>
    </row>
    <row r="32" spans="1:14" ht="15.75" thickBot="1">
      <c r="A32" s="212">
        <v>14</v>
      </c>
      <c r="B32" s="357" t="s">
        <v>240</v>
      </c>
      <c r="C32" s="569" t="s">
        <v>241</v>
      </c>
      <c r="D32" s="570" t="s">
        <v>239</v>
      </c>
      <c r="E32" s="571">
        <v>160</v>
      </c>
      <c r="K32" s="351"/>
      <c r="L32" s="352"/>
      <c r="M32" s="167"/>
      <c r="N32" s="199"/>
    </row>
    <row r="33" spans="1:14" ht="15.75" thickBot="1">
      <c r="A33" s="212">
        <v>15</v>
      </c>
      <c r="B33" s="357" t="s">
        <v>242</v>
      </c>
      <c r="C33" s="569" t="s">
        <v>243</v>
      </c>
      <c r="D33" s="570" t="s">
        <v>239</v>
      </c>
      <c r="E33" s="571">
        <v>60</v>
      </c>
      <c r="K33" s="351"/>
      <c r="L33" s="352"/>
      <c r="M33" s="167"/>
      <c r="N33" s="199"/>
    </row>
    <row r="34" spans="1:14" ht="15.75" thickBot="1">
      <c r="A34" s="212">
        <v>16</v>
      </c>
      <c r="B34" s="180" t="s">
        <v>244</v>
      </c>
      <c r="C34" s="161" t="s">
        <v>245</v>
      </c>
      <c r="D34" s="575" t="s">
        <v>246</v>
      </c>
      <c r="E34" s="571">
        <v>40</v>
      </c>
      <c r="K34" s="351"/>
      <c r="L34" s="352"/>
      <c r="M34" s="167"/>
      <c r="N34" s="199"/>
    </row>
    <row r="35" spans="1:14" ht="15.75" thickBot="1">
      <c r="A35" s="212">
        <v>17</v>
      </c>
      <c r="B35" s="180" t="s">
        <v>247</v>
      </c>
      <c r="C35" s="161" t="s">
        <v>248</v>
      </c>
      <c r="D35" s="575" t="s">
        <v>246</v>
      </c>
      <c r="E35" s="571">
        <v>50</v>
      </c>
      <c r="K35" s="351"/>
      <c r="L35" s="352"/>
      <c r="M35" s="167"/>
      <c r="N35" s="199"/>
    </row>
    <row r="36" spans="1:14" ht="15.75" thickBot="1">
      <c r="A36" s="212">
        <v>18</v>
      </c>
      <c r="B36" s="180" t="s">
        <v>249</v>
      </c>
      <c r="C36" s="161" t="s">
        <v>250</v>
      </c>
      <c r="D36" s="575" t="s">
        <v>246</v>
      </c>
      <c r="E36" s="571">
        <v>48</v>
      </c>
      <c r="K36" s="353"/>
      <c r="L36" s="351"/>
      <c r="M36" s="351"/>
      <c r="N36" s="354"/>
    </row>
    <row r="37" spans="1:14" ht="15.75" thickBot="1">
      <c r="A37" s="212">
        <v>19</v>
      </c>
      <c r="B37" s="180" t="s">
        <v>251</v>
      </c>
      <c r="C37" s="161" t="s">
        <v>252</v>
      </c>
      <c r="D37" s="575" t="s">
        <v>246</v>
      </c>
      <c r="E37" s="571">
        <v>40</v>
      </c>
      <c r="K37" s="353"/>
      <c r="L37" s="351"/>
      <c r="M37" s="351"/>
      <c r="N37" s="354"/>
    </row>
    <row r="38" spans="1:14" ht="15.75" thickBot="1">
      <c r="A38" s="212">
        <v>20</v>
      </c>
      <c r="B38" s="299" t="s">
        <v>253</v>
      </c>
      <c r="C38" s="300" t="s">
        <v>254</v>
      </c>
      <c r="D38" s="576" t="s">
        <v>255</v>
      </c>
      <c r="E38" s="571">
        <v>60</v>
      </c>
      <c r="K38" s="198"/>
      <c r="L38" s="309"/>
      <c r="M38" s="309"/>
      <c r="N38" s="199"/>
    </row>
    <row r="39" spans="1:14" ht="15.75" thickBot="1">
      <c r="A39" s="212">
        <v>21</v>
      </c>
      <c r="B39" s="299" t="s">
        <v>256</v>
      </c>
      <c r="C39" s="577" t="s">
        <v>257</v>
      </c>
      <c r="D39" s="575" t="s">
        <v>255</v>
      </c>
      <c r="E39" s="571">
        <v>60</v>
      </c>
      <c r="K39" s="198"/>
      <c r="L39" s="309"/>
      <c r="M39" s="309"/>
      <c r="N39" s="199"/>
    </row>
    <row r="40" spans="1:14" ht="15.75" thickBot="1">
      <c r="A40" s="212">
        <v>22</v>
      </c>
      <c r="B40" s="180" t="s">
        <v>258</v>
      </c>
      <c r="C40" s="161" t="s">
        <v>259</v>
      </c>
      <c r="D40" s="181" t="s">
        <v>246</v>
      </c>
      <c r="E40" s="403">
        <v>60</v>
      </c>
      <c r="K40" s="351"/>
      <c r="L40" s="165"/>
      <c r="M40" s="353"/>
      <c r="N40" s="354"/>
    </row>
    <row r="41" spans="1:14" ht="15.75" thickBot="1">
      <c r="A41" s="212">
        <v>23</v>
      </c>
      <c r="B41" s="180" t="s">
        <v>260</v>
      </c>
      <c r="C41" s="161" t="s">
        <v>245</v>
      </c>
      <c r="D41" s="181" t="s">
        <v>246</v>
      </c>
      <c r="E41" s="403">
        <v>80</v>
      </c>
      <c r="K41" s="351"/>
      <c r="L41" s="165"/>
      <c r="M41" s="353"/>
      <c r="N41" s="354"/>
    </row>
    <row r="42" spans="1:14" ht="15.75" thickBot="1">
      <c r="A42" s="212">
        <v>24</v>
      </c>
      <c r="B42" s="180" t="s">
        <v>261</v>
      </c>
      <c r="C42" s="161" t="s">
        <v>262</v>
      </c>
      <c r="D42" s="181" t="s">
        <v>255</v>
      </c>
      <c r="E42" s="403">
        <v>90</v>
      </c>
      <c r="K42" s="351"/>
      <c r="L42" s="165"/>
      <c r="M42" s="353"/>
      <c r="N42" s="354"/>
    </row>
    <row r="43" spans="1:14" ht="15.75" thickBot="1">
      <c r="A43" s="212">
        <v>25</v>
      </c>
      <c r="B43" s="180" t="s">
        <v>253</v>
      </c>
      <c r="C43" s="161" t="s">
        <v>254</v>
      </c>
      <c r="D43" s="181" t="s">
        <v>255</v>
      </c>
      <c r="E43" s="403">
        <v>80</v>
      </c>
      <c r="K43" s="351"/>
      <c r="L43" s="165"/>
      <c r="M43" s="353"/>
      <c r="N43" s="354"/>
    </row>
    <row r="44" spans="1:14" ht="15.75" thickBot="1">
      <c r="A44" s="212">
        <v>26</v>
      </c>
      <c r="B44" s="180" t="s">
        <v>263</v>
      </c>
      <c r="C44" s="161" t="s">
        <v>264</v>
      </c>
      <c r="D44" s="181" t="s">
        <v>265</v>
      </c>
      <c r="E44" s="403">
        <v>70</v>
      </c>
      <c r="K44" s="351"/>
      <c r="L44" s="165"/>
      <c r="M44" s="353"/>
      <c r="N44" s="354"/>
    </row>
    <row r="45" spans="1:14" ht="15.75" thickBot="1">
      <c r="A45" s="212">
        <v>27</v>
      </c>
      <c r="B45" s="180" t="s">
        <v>266</v>
      </c>
      <c r="C45" s="161" t="s">
        <v>267</v>
      </c>
      <c r="D45" s="181" t="s">
        <v>246</v>
      </c>
      <c r="E45" s="403">
        <v>65</v>
      </c>
      <c r="K45" s="351"/>
      <c r="L45" s="165"/>
      <c r="M45" s="353"/>
      <c r="N45" s="354"/>
    </row>
    <row r="46" spans="1:14" ht="15.75" thickBot="1">
      <c r="A46" s="212">
        <v>28</v>
      </c>
      <c r="B46" s="180" t="s">
        <v>268</v>
      </c>
      <c r="C46" s="161" t="s">
        <v>269</v>
      </c>
      <c r="D46" s="181" t="s">
        <v>270</v>
      </c>
      <c r="E46" s="403">
        <v>70</v>
      </c>
      <c r="K46" s="351"/>
      <c r="L46" s="165"/>
      <c r="M46" s="353"/>
      <c r="N46" s="354"/>
    </row>
    <row r="47" spans="1:14" ht="15.75" thickBot="1">
      <c r="A47" s="212">
        <v>29</v>
      </c>
      <c r="B47" s="180" t="s">
        <v>271</v>
      </c>
      <c r="C47" s="161" t="s">
        <v>272</v>
      </c>
      <c r="D47" s="575" t="s">
        <v>273</v>
      </c>
      <c r="E47" s="571">
        <v>160</v>
      </c>
      <c r="K47" s="351"/>
      <c r="L47" s="165"/>
      <c r="M47" s="353"/>
      <c r="N47" s="354"/>
    </row>
    <row r="48" spans="1:14" s="273" customFormat="1" ht="15.75" thickBot="1">
      <c r="A48" s="212">
        <v>30</v>
      </c>
      <c r="B48" s="180" t="s">
        <v>274</v>
      </c>
      <c r="C48" s="161" t="s">
        <v>275</v>
      </c>
      <c r="D48" s="575" t="s">
        <v>276</v>
      </c>
      <c r="E48" s="571">
        <v>70</v>
      </c>
      <c r="K48" s="351"/>
      <c r="L48" s="165"/>
      <c r="M48" s="353"/>
      <c r="N48" s="354"/>
    </row>
    <row r="49" spans="1:14" ht="15.75" thickBot="1">
      <c r="A49" s="212">
        <v>31</v>
      </c>
      <c r="B49" s="405" t="s">
        <v>277</v>
      </c>
      <c r="C49" s="404" t="s">
        <v>278</v>
      </c>
      <c r="D49" s="403" t="s">
        <v>279</v>
      </c>
      <c r="E49" s="403">
        <v>80</v>
      </c>
      <c r="K49" s="351"/>
      <c r="L49" s="165"/>
      <c r="M49" s="353"/>
      <c r="N49" s="354"/>
    </row>
    <row r="50" spans="1:5" ht="15.75" thickBot="1">
      <c r="A50" s="212">
        <v>32</v>
      </c>
      <c r="B50" s="405" t="s">
        <v>280</v>
      </c>
      <c r="C50" s="404" t="s">
        <v>281</v>
      </c>
      <c r="D50" s="403" t="s">
        <v>279</v>
      </c>
      <c r="E50" s="403">
        <v>80</v>
      </c>
    </row>
    <row r="51" spans="1:5" ht="15.75" thickBot="1">
      <c r="A51" s="212">
        <v>33</v>
      </c>
      <c r="B51" s="578" t="s">
        <v>682</v>
      </c>
      <c r="C51" s="579" t="s">
        <v>683</v>
      </c>
      <c r="D51" s="402" t="s">
        <v>684</v>
      </c>
      <c r="E51" s="402">
        <v>60</v>
      </c>
    </row>
    <row r="52" spans="1:5" ht="15.75" thickBot="1">
      <c r="A52" s="212">
        <v>34</v>
      </c>
      <c r="B52" s="580" t="s">
        <v>685</v>
      </c>
      <c r="C52" s="161" t="s">
        <v>686</v>
      </c>
      <c r="D52" s="594" t="s">
        <v>684</v>
      </c>
      <c r="E52" s="403">
        <v>60</v>
      </c>
    </row>
    <row r="53" spans="1:5" ht="15.75" thickBot="1">
      <c r="A53" s="212">
        <v>35</v>
      </c>
      <c r="B53" s="299" t="s">
        <v>687</v>
      </c>
      <c r="C53" s="581" t="s">
        <v>688</v>
      </c>
      <c r="D53" s="594" t="s">
        <v>684</v>
      </c>
      <c r="E53" s="403">
        <v>60</v>
      </c>
    </row>
    <row r="54" spans="1:5" ht="15.75" thickBot="1">
      <c r="A54" s="212">
        <v>36</v>
      </c>
      <c r="B54" s="405" t="s">
        <v>689</v>
      </c>
      <c r="C54" s="404" t="s">
        <v>690</v>
      </c>
      <c r="D54" s="403" t="s">
        <v>265</v>
      </c>
      <c r="E54" s="403">
        <v>100</v>
      </c>
    </row>
    <row r="55" spans="1:7" ht="15.75" thickBot="1">
      <c r="A55" s="212">
        <v>37</v>
      </c>
      <c r="B55" s="180" t="s">
        <v>691</v>
      </c>
      <c r="C55" s="161" t="s">
        <v>692</v>
      </c>
      <c r="D55" s="403" t="s">
        <v>693</v>
      </c>
      <c r="E55" s="403">
        <v>100</v>
      </c>
      <c r="G55" s="136"/>
    </row>
    <row r="56" spans="1:7" ht="15.75" thickBot="1">
      <c r="A56" s="212">
        <v>38</v>
      </c>
      <c r="B56" s="180" t="s">
        <v>694</v>
      </c>
      <c r="C56" s="161" t="s">
        <v>165</v>
      </c>
      <c r="D56" s="181" t="s">
        <v>166</v>
      </c>
      <c r="E56" s="403">
        <v>200</v>
      </c>
      <c r="G56" s="136"/>
    </row>
    <row r="57" spans="1:7" s="273" customFormat="1" ht="15.75" thickBot="1">
      <c r="A57" s="212">
        <v>52</v>
      </c>
      <c r="B57" s="582" t="s">
        <v>695</v>
      </c>
      <c r="C57" s="161" t="s">
        <v>696</v>
      </c>
      <c r="D57" s="181" t="s">
        <v>166</v>
      </c>
      <c r="E57" s="403">
        <v>200</v>
      </c>
      <c r="G57" s="136"/>
    </row>
    <row r="58" spans="1:7" s="273" customFormat="1" ht="15.75" thickBot="1">
      <c r="A58" s="344">
        <v>53</v>
      </c>
      <c r="B58" s="583" t="s">
        <v>697</v>
      </c>
      <c r="C58" s="161" t="s">
        <v>698</v>
      </c>
      <c r="D58" s="567" t="s">
        <v>279</v>
      </c>
      <c r="E58" s="181">
        <v>50</v>
      </c>
      <c r="G58" s="136"/>
    </row>
    <row r="59" spans="1:7" s="273" customFormat="1" ht="15.75" thickBot="1">
      <c r="A59" s="212">
        <v>54</v>
      </c>
      <c r="B59" s="583" t="s">
        <v>699</v>
      </c>
      <c r="C59" s="161" t="s">
        <v>700</v>
      </c>
      <c r="D59" s="567" t="s">
        <v>701</v>
      </c>
      <c r="E59" s="181">
        <v>50</v>
      </c>
      <c r="G59" s="136"/>
    </row>
    <row r="60" spans="1:7" s="273" customFormat="1" ht="15.75" thickBot="1">
      <c r="A60" s="344">
        <v>55</v>
      </c>
      <c r="B60" s="583" t="s">
        <v>702</v>
      </c>
      <c r="C60" s="161" t="s">
        <v>703</v>
      </c>
      <c r="D60" s="567" t="s">
        <v>701</v>
      </c>
      <c r="E60" s="181">
        <v>50</v>
      </c>
      <c r="G60" s="136"/>
    </row>
    <row r="61" spans="1:7" s="273" customFormat="1" ht="15.75" thickBot="1">
      <c r="A61" s="212">
        <v>56</v>
      </c>
      <c r="B61" s="583" t="s">
        <v>704</v>
      </c>
      <c r="C61" s="161" t="s">
        <v>705</v>
      </c>
      <c r="D61" s="567" t="s">
        <v>706</v>
      </c>
      <c r="E61" s="181">
        <v>100</v>
      </c>
      <c r="G61" s="136"/>
    </row>
    <row r="62" spans="1:7" s="273" customFormat="1" ht="15.75" thickBot="1">
      <c r="A62" s="344">
        <v>57</v>
      </c>
      <c r="B62" s="583" t="s">
        <v>707</v>
      </c>
      <c r="C62" s="161" t="s">
        <v>708</v>
      </c>
      <c r="D62" s="567" t="s">
        <v>709</v>
      </c>
      <c r="E62" s="181">
        <v>50</v>
      </c>
      <c r="G62" s="136"/>
    </row>
    <row r="63" spans="1:7" s="273" customFormat="1" ht="15.75" thickBot="1">
      <c r="A63" s="212">
        <v>58</v>
      </c>
      <c r="B63" s="583" t="s">
        <v>710</v>
      </c>
      <c r="C63" s="161" t="s">
        <v>711</v>
      </c>
      <c r="D63" s="567" t="s">
        <v>712</v>
      </c>
      <c r="E63" s="181">
        <v>50</v>
      </c>
      <c r="G63" s="136"/>
    </row>
    <row r="64" spans="1:7" s="273" customFormat="1" ht="15.75" thickBot="1">
      <c r="A64" s="344">
        <v>59</v>
      </c>
      <c r="B64" s="583" t="s">
        <v>713</v>
      </c>
      <c r="C64" s="161" t="s">
        <v>714</v>
      </c>
      <c r="D64" s="567" t="s">
        <v>712</v>
      </c>
      <c r="E64" s="181">
        <v>50</v>
      </c>
      <c r="G64" s="136"/>
    </row>
    <row r="65" spans="1:7" s="273" customFormat="1" ht="15">
      <c r="A65" s="212">
        <v>60</v>
      </c>
      <c r="B65" s="74" t="s">
        <v>790</v>
      </c>
      <c r="C65" s="74" t="s">
        <v>791</v>
      </c>
      <c r="D65" s="182" t="s">
        <v>792</v>
      </c>
      <c r="E65" s="182">
        <v>90</v>
      </c>
      <c r="G65" s="136"/>
    </row>
    <row r="66" spans="1:7" s="273" customFormat="1" ht="15">
      <c r="A66" s="344">
        <v>61</v>
      </c>
      <c r="B66" s="556" t="s">
        <v>164</v>
      </c>
      <c r="C66" s="556" t="s">
        <v>165</v>
      </c>
      <c r="D66" s="182" t="s">
        <v>792</v>
      </c>
      <c r="E66" s="554">
        <v>160</v>
      </c>
      <c r="G66" s="136"/>
    </row>
    <row r="67" spans="1:7" s="273" customFormat="1" ht="15">
      <c r="A67" s="212">
        <v>62</v>
      </c>
      <c r="B67" s="556" t="s">
        <v>691</v>
      </c>
      <c r="C67" s="556" t="s">
        <v>692</v>
      </c>
      <c r="D67" s="554" t="s">
        <v>793</v>
      </c>
      <c r="E67" s="554">
        <v>45</v>
      </c>
      <c r="G67" s="136"/>
    </row>
    <row r="68" spans="1:7" s="273" customFormat="1" ht="15">
      <c r="A68" s="344">
        <v>63</v>
      </c>
      <c r="B68" s="74" t="s">
        <v>794</v>
      </c>
      <c r="C68" s="74" t="s">
        <v>795</v>
      </c>
      <c r="D68" s="182" t="s">
        <v>265</v>
      </c>
      <c r="E68" s="554">
        <v>40</v>
      </c>
      <c r="G68" s="136"/>
    </row>
    <row r="69" spans="1:7" s="273" customFormat="1" ht="15">
      <c r="A69" s="212">
        <v>64</v>
      </c>
      <c r="B69" s="556" t="s">
        <v>796</v>
      </c>
      <c r="C69" s="556" t="s">
        <v>797</v>
      </c>
      <c r="D69" s="182" t="s">
        <v>265</v>
      </c>
      <c r="E69" s="554">
        <v>45</v>
      </c>
      <c r="G69" s="136"/>
    </row>
    <row r="70" spans="1:7" s="273" customFormat="1" ht="15">
      <c r="A70" s="344">
        <v>65</v>
      </c>
      <c r="B70" s="556" t="s">
        <v>798</v>
      </c>
      <c r="C70" s="556" t="s">
        <v>799</v>
      </c>
      <c r="D70" s="554" t="s">
        <v>169</v>
      </c>
      <c r="E70" s="554">
        <v>50</v>
      </c>
      <c r="G70" s="136"/>
    </row>
    <row r="71" spans="1:7" s="273" customFormat="1" ht="15">
      <c r="A71" s="212">
        <v>66</v>
      </c>
      <c r="B71" s="556" t="s">
        <v>800</v>
      </c>
      <c r="C71" s="556" t="s">
        <v>801</v>
      </c>
      <c r="D71" s="554" t="s">
        <v>802</v>
      </c>
      <c r="E71" s="554">
        <v>45</v>
      </c>
      <c r="G71" s="136"/>
    </row>
    <row r="72" spans="1:7" s="273" customFormat="1" ht="15">
      <c r="A72" s="344">
        <v>67</v>
      </c>
      <c r="B72" s="584" t="s">
        <v>803</v>
      </c>
      <c r="C72" s="336" t="s">
        <v>716</v>
      </c>
      <c r="D72" s="595" t="s">
        <v>804</v>
      </c>
      <c r="E72" s="179">
        <v>90</v>
      </c>
      <c r="G72" s="136"/>
    </row>
    <row r="73" spans="1:7" s="273" customFormat="1" ht="15">
      <c r="A73" s="212">
        <v>68</v>
      </c>
      <c r="B73" s="556" t="s">
        <v>809</v>
      </c>
      <c r="C73" s="553" t="s">
        <v>696</v>
      </c>
      <c r="D73" s="554" t="s">
        <v>166</v>
      </c>
      <c r="E73" s="182">
        <v>200</v>
      </c>
      <c r="G73" s="136"/>
    </row>
    <row r="74" spans="1:7" s="273" customFormat="1" ht="15">
      <c r="A74" s="344">
        <v>69</v>
      </c>
      <c r="B74" s="74" t="s">
        <v>794</v>
      </c>
      <c r="C74" s="183" t="s">
        <v>795</v>
      </c>
      <c r="D74" s="182" t="s">
        <v>265</v>
      </c>
      <c r="E74" s="554">
        <v>40</v>
      </c>
      <c r="G74" s="136"/>
    </row>
    <row r="75" spans="1:7" s="273" customFormat="1" ht="15">
      <c r="A75" s="212">
        <v>70</v>
      </c>
      <c r="B75" s="74" t="s">
        <v>689</v>
      </c>
      <c r="C75" s="183" t="s">
        <v>690</v>
      </c>
      <c r="D75" s="182" t="s">
        <v>265</v>
      </c>
      <c r="E75" s="554">
        <v>100</v>
      </c>
      <c r="G75" s="136"/>
    </row>
    <row r="76" spans="1:7" s="273" customFormat="1" ht="15">
      <c r="A76" s="344">
        <v>71</v>
      </c>
      <c r="B76" s="74" t="s">
        <v>810</v>
      </c>
      <c r="C76" s="183" t="s">
        <v>811</v>
      </c>
      <c r="D76" s="182" t="s">
        <v>265</v>
      </c>
      <c r="E76" s="182">
        <v>200</v>
      </c>
      <c r="G76" s="136"/>
    </row>
    <row r="77" spans="1:7" s="273" customFormat="1" ht="15">
      <c r="A77" s="212">
        <v>72</v>
      </c>
      <c r="B77" s="74" t="s">
        <v>812</v>
      </c>
      <c r="C77" s="183" t="s">
        <v>683</v>
      </c>
      <c r="D77" s="585" t="s">
        <v>813</v>
      </c>
      <c r="E77" s="554">
        <v>60</v>
      </c>
      <c r="G77" s="136"/>
    </row>
    <row r="78" spans="1:7" s="273" customFormat="1" ht="15">
      <c r="A78" s="344">
        <v>73</v>
      </c>
      <c r="B78" s="74" t="s">
        <v>814</v>
      </c>
      <c r="C78" s="183" t="s">
        <v>686</v>
      </c>
      <c r="D78" s="585" t="s">
        <v>813</v>
      </c>
      <c r="E78" s="554">
        <v>60</v>
      </c>
      <c r="G78" s="136"/>
    </row>
    <row r="79" spans="1:7" s="273" customFormat="1" ht="15">
      <c r="A79" s="212">
        <v>74</v>
      </c>
      <c r="B79" s="74" t="s">
        <v>815</v>
      </c>
      <c r="C79" s="183" t="s">
        <v>688</v>
      </c>
      <c r="D79" s="585" t="s">
        <v>813</v>
      </c>
      <c r="E79" s="554">
        <v>60</v>
      </c>
      <c r="G79" s="136"/>
    </row>
    <row r="80" spans="1:7" s="273" customFormat="1" ht="15">
      <c r="A80" s="344">
        <v>75</v>
      </c>
      <c r="B80" s="74" t="s">
        <v>816</v>
      </c>
      <c r="C80" s="183" t="s">
        <v>817</v>
      </c>
      <c r="D80" s="585" t="s">
        <v>818</v>
      </c>
      <c r="E80" s="554">
        <v>60</v>
      </c>
      <c r="G80" s="136"/>
    </row>
    <row r="81" spans="1:7" s="273" customFormat="1" ht="15">
      <c r="A81" s="212">
        <v>76</v>
      </c>
      <c r="B81" s="74" t="s">
        <v>819</v>
      </c>
      <c r="C81" s="183" t="s">
        <v>820</v>
      </c>
      <c r="D81" s="585" t="s">
        <v>821</v>
      </c>
      <c r="E81" s="554">
        <v>60</v>
      </c>
      <c r="G81" s="136"/>
    </row>
    <row r="82" spans="1:7" s="273" customFormat="1" ht="15">
      <c r="A82" s="344">
        <v>77</v>
      </c>
      <c r="B82" s="74" t="s">
        <v>822</v>
      </c>
      <c r="C82" s="183" t="s">
        <v>823</v>
      </c>
      <c r="D82" s="596" t="s">
        <v>821</v>
      </c>
      <c r="E82" s="554">
        <v>60</v>
      </c>
      <c r="G82" s="136"/>
    </row>
    <row r="83" spans="1:7" s="273" customFormat="1" ht="15">
      <c r="A83" s="212">
        <v>78</v>
      </c>
      <c r="B83" s="74" t="s">
        <v>824</v>
      </c>
      <c r="C83" s="183" t="s">
        <v>825</v>
      </c>
      <c r="D83" s="596" t="s">
        <v>818</v>
      </c>
      <c r="E83" s="554">
        <v>60</v>
      </c>
      <c r="G83" s="136"/>
    </row>
    <row r="84" spans="1:7" s="273" customFormat="1" ht="15">
      <c r="A84" s="344">
        <v>79</v>
      </c>
      <c r="B84" s="74" t="s">
        <v>826</v>
      </c>
      <c r="C84" s="182" t="s">
        <v>827</v>
      </c>
      <c r="D84" s="182" t="s">
        <v>828</v>
      </c>
      <c r="E84" s="182">
        <v>25</v>
      </c>
      <c r="G84" s="136"/>
    </row>
    <row r="85" spans="1:7" s="273" customFormat="1" ht="15">
      <c r="A85" s="212">
        <v>80</v>
      </c>
      <c r="B85" s="360" t="s">
        <v>826</v>
      </c>
      <c r="C85" s="182" t="s">
        <v>827</v>
      </c>
      <c r="D85" s="361" t="s">
        <v>829</v>
      </c>
      <c r="E85" s="361">
        <v>20</v>
      </c>
      <c r="G85" s="136"/>
    </row>
    <row r="86" spans="1:7" s="273" customFormat="1" ht="15">
      <c r="A86" s="344">
        <v>81</v>
      </c>
      <c r="B86" s="74" t="s">
        <v>830</v>
      </c>
      <c r="C86" s="182" t="s">
        <v>831</v>
      </c>
      <c r="D86" s="361" t="s">
        <v>832</v>
      </c>
      <c r="E86" s="554">
        <v>30</v>
      </c>
      <c r="G86" s="136"/>
    </row>
    <row r="87" spans="1:7" s="273" customFormat="1" ht="15">
      <c r="A87" s="212">
        <v>82</v>
      </c>
      <c r="B87" s="74" t="s">
        <v>833</v>
      </c>
      <c r="C87" s="182" t="s">
        <v>834</v>
      </c>
      <c r="D87" s="554" t="s">
        <v>835</v>
      </c>
      <c r="E87" s="554">
        <v>75</v>
      </c>
      <c r="G87" s="136"/>
    </row>
    <row r="88" spans="1:7" s="273" customFormat="1" ht="15">
      <c r="A88" s="344">
        <v>83</v>
      </c>
      <c r="B88" s="360" t="s">
        <v>833</v>
      </c>
      <c r="C88" s="585" t="s">
        <v>834</v>
      </c>
      <c r="D88" s="586" t="s">
        <v>835</v>
      </c>
      <c r="E88" s="586">
        <v>50</v>
      </c>
      <c r="G88" s="136"/>
    </row>
    <row r="89" spans="1:7" s="273" customFormat="1" ht="15">
      <c r="A89" s="212">
        <v>84</v>
      </c>
      <c r="B89" s="587" t="s">
        <v>836</v>
      </c>
      <c r="C89" s="586" t="s">
        <v>837</v>
      </c>
      <c r="D89" s="586" t="s">
        <v>838</v>
      </c>
      <c r="E89" s="586">
        <v>100</v>
      </c>
      <c r="G89" s="136"/>
    </row>
    <row r="90" spans="1:7" s="273" customFormat="1" ht="15">
      <c r="A90" s="344">
        <v>85</v>
      </c>
      <c r="B90" s="587" t="s">
        <v>839</v>
      </c>
      <c r="C90" s="586" t="s">
        <v>840</v>
      </c>
      <c r="D90" s="586" t="s">
        <v>838</v>
      </c>
      <c r="E90" s="586">
        <v>48</v>
      </c>
      <c r="G90" s="136"/>
    </row>
    <row r="91" spans="1:7" s="273" customFormat="1" ht="15">
      <c r="A91" s="212">
        <v>86</v>
      </c>
      <c r="B91" s="587" t="s">
        <v>841</v>
      </c>
      <c r="C91" s="586" t="s">
        <v>842</v>
      </c>
      <c r="D91" s="586" t="s">
        <v>843</v>
      </c>
      <c r="E91" s="586">
        <v>50</v>
      </c>
      <c r="G91" s="136"/>
    </row>
    <row r="92" spans="1:7" s="273" customFormat="1" ht="15">
      <c r="A92" s="344">
        <v>87</v>
      </c>
      <c r="B92" s="587" t="s">
        <v>844</v>
      </c>
      <c r="C92" s="586" t="s">
        <v>845</v>
      </c>
      <c r="D92" s="586" t="s">
        <v>838</v>
      </c>
      <c r="E92" s="586">
        <v>120</v>
      </c>
      <c r="G92" s="136"/>
    </row>
    <row r="93" spans="1:7" s="273" customFormat="1" ht="15">
      <c r="A93" s="212">
        <v>88</v>
      </c>
      <c r="B93" s="587" t="s">
        <v>846</v>
      </c>
      <c r="C93" s="586" t="s">
        <v>847</v>
      </c>
      <c r="D93" s="586" t="s">
        <v>843</v>
      </c>
      <c r="E93" s="586">
        <v>50</v>
      </c>
      <c r="G93" s="136"/>
    </row>
    <row r="94" spans="1:7" s="273" customFormat="1" ht="15">
      <c r="A94" s="344">
        <v>89</v>
      </c>
      <c r="B94" s="587" t="s">
        <v>848</v>
      </c>
      <c r="C94" s="586" t="s">
        <v>849</v>
      </c>
      <c r="D94" s="586" t="s">
        <v>838</v>
      </c>
      <c r="E94" s="586">
        <v>40</v>
      </c>
      <c r="G94" s="136"/>
    </row>
    <row r="95" spans="1:7" s="273" customFormat="1" ht="15">
      <c r="A95" s="212">
        <v>90</v>
      </c>
      <c r="B95" s="587" t="s">
        <v>850</v>
      </c>
      <c r="C95" s="586" t="s">
        <v>851</v>
      </c>
      <c r="D95" s="586" t="s">
        <v>852</v>
      </c>
      <c r="E95" s="586">
        <v>60</v>
      </c>
      <c r="G95" s="136"/>
    </row>
    <row r="96" spans="1:7" s="273" customFormat="1" ht="15">
      <c r="A96" s="344">
        <v>91</v>
      </c>
      <c r="B96" s="587" t="s">
        <v>853</v>
      </c>
      <c r="C96" s="586" t="s">
        <v>854</v>
      </c>
      <c r="D96" s="586" t="s">
        <v>838</v>
      </c>
      <c r="E96" s="586">
        <v>120</v>
      </c>
      <c r="G96" s="136"/>
    </row>
    <row r="97" spans="1:7" s="273" customFormat="1" ht="15">
      <c r="A97" s="212">
        <v>92</v>
      </c>
      <c r="B97" s="587" t="s">
        <v>855</v>
      </c>
      <c r="C97" s="586" t="s">
        <v>856</v>
      </c>
      <c r="D97" s="586" t="s">
        <v>838</v>
      </c>
      <c r="E97" s="586">
        <v>80</v>
      </c>
      <c r="G97" s="136"/>
    </row>
    <row r="98" spans="1:7" s="273" customFormat="1" ht="15">
      <c r="A98" s="344">
        <v>93</v>
      </c>
      <c r="B98" s="587" t="s">
        <v>857</v>
      </c>
      <c r="C98" s="586" t="s">
        <v>858</v>
      </c>
      <c r="D98" s="586" t="s">
        <v>838</v>
      </c>
      <c r="E98" s="586">
        <v>70</v>
      </c>
      <c r="G98" s="136"/>
    </row>
    <row r="99" spans="1:7" s="273" customFormat="1" ht="15">
      <c r="A99" s="212">
        <v>94</v>
      </c>
      <c r="B99" s="587" t="s">
        <v>859</v>
      </c>
      <c r="C99" s="586" t="s">
        <v>860</v>
      </c>
      <c r="D99" s="586" t="s">
        <v>843</v>
      </c>
      <c r="E99" s="586">
        <v>50</v>
      </c>
      <c r="G99" s="136"/>
    </row>
    <row r="100" spans="1:7" s="273" customFormat="1" ht="15">
      <c r="A100" s="344">
        <v>95</v>
      </c>
      <c r="B100" s="587" t="s">
        <v>861</v>
      </c>
      <c r="C100" s="586" t="s">
        <v>862</v>
      </c>
      <c r="D100" s="586" t="s">
        <v>843</v>
      </c>
      <c r="E100" s="586">
        <v>15</v>
      </c>
      <c r="G100" s="136"/>
    </row>
    <row r="101" spans="1:7" s="273" customFormat="1" ht="15">
      <c r="A101" s="212">
        <v>96</v>
      </c>
      <c r="B101" s="587" t="s">
        <v>863</v>
      </c>
      <c r="C101" s="586" t="s">
        <v>864</v>
      </c>
      <c r="D101" s="586" t="s">
        <v>843</v>
      </c>
      <c r="E101" s="586">
        <v>12</v>
      </c>
      <c r="G101" s="136"/>
    </row>
    <row r="102" spans="1:7" s="273" customFormat="1" ht="15">
      <c r="A102" s="344">
        <v>97</v>
      </c>
      <c r="B102" s="587" t="s">
        <v>865</v>
      </c>
      <c r="C102" s="586" t="s">
        <v>866</v>
      </c>
      <c r="D102" s="586" t="s">
        <v>843</v>
      </c>
      <c r="E102" s="586">
        <v>10</v>
      </c>
      <c r="G102" s="136"/>
    </row>
    <row r="103" spans="1:5" ht="15.75">
      <c r="A103" s="98"/>
      <c r="B103" s="588" t="s">
        <v>99</v>
      </c>
      <c r="C103" s="589"/>
      <c r="D103" s="597"/>
      <c r="E103" s="590">
        <f>SUM(E19:E102)</f>
        <v>6443</v>
      </c>
    </row>
    <row r="104" spans="1:5" ht="15.75">
      <c r="A104" s="98"/>
      <c r="B104" s="412" t="s">
        <v>142</v>
      </c>
      <c r="C104" s="591"/>
      <c r="D104" s="598"/>
      <c r="E104" s="592"/>
    </row>
    <row r="105" spans="1:5" ht="15">
      <c r="A105" s="98">
        <v>1</v>
      </c>
      <c r="B105" s="593" t="s">
        <v>715</v>
      </c>
      <c r="C105" s="336" t="s">
        <v>716</v>
      </c>
      <c r="D105" s="595" t="s">
        <v>717</v>
      </c>
      <c r="E105" s="179">
        <v>55</v>
      </c>
    </row>
    <row r="106" spans="1:5" ht="15">
      <c r="A106" s="98">
        <v>2</v>
      </c>
      <c r="B106" s="556" t="s">
        <v>870</v>
      </c>
      <c r="C106" s="554" t="s">
        <v>716</v>
      </c>
      <c r="D106" s="555" t="s">
        <v>871</v>
      </c>
      <c r="E106" s="555">
        <v>250</v>
      </c>
    </row>
    <row r="107" spans="1:5" ht="15.75">
      <c r="A107" s="98"/>
      <c r="B107" s="412" t="s">
        <v>99</v>
      </c>
      <c r="C107" s="591"/>
      <c r="D107" s="591"/>
      <c r="E107" s="592">
        <f>SUM(E105:E106)</f>
        <v>305</v>
      </c>
    </row>
    <row r="108" spans="1:5" ht="15.75">
      <c r="A108" s="98"/>
      <c r="B108" s="588" t="s">
        <v>100</v>
      </c>
      <c r="C108" s="589"/>
      <c r="D108" s="589"/>
      <c r="E108" s="590">
        <f>SUM(E107+E103+E17+E11)</f>
        <v>7308</v>
      </c>
    </row>
    <row r="109" spans="1:5" ht="15">
      <c r="A109" s="98"/>
      <c r="B109" s="111"/>
      <c r="C109" s="112"/>
      <c r="D109" s="112"/>
      <c r="E109" s="112"/>
    </row>
    <row r="110" spans="1:5" ht="15">
      <c r="A110" s="98"/>
      <c r="B110" s="111"/>
      <c r="C110" s="113"/>
      <c r="D110" s="113"/>
      <c r="E110" s="114"/>
    </row>
    <row r="111" spans="1:5" ht="15.75">
      <c r="A111" s="98"/>
      <c r="B111" s="102"/>
      <c r="C111" s="104"/>
      <c r="D111" s="104"/>
      <c r="E111" s="105"/>
    </row>
    <row r="112" spans="1:5" ht="15.75">
      <c r="A112" s="98"/>
      <c r="B112" s="102"/>
      <c r="C112" s="104"/>
      <c r="D112" s="104"/>
      <c r="E112" s="105"/>
    </row>
    <row r="113" spans="1:5" ht="15.75">
      <c r="A113" s="98"/>
      <c r="B113" s="106"/>
      <c r="C113" s="107"/>
      <c r="D113" s="107"/>
      <c r="E113" s="108"/>
    </row>
    <row r="114" spans="1:5" ht="15.75">
      <c r="A114" s="98"/>
      <c r="B114" s="106"/>
      <c r="C114" s="107"/>
      <c r="D114" s="107"/>
      <c r="E114" s="108"/>
    </row>
    <row r="115" spans="1:5" ht="15.75">
      <c r="A115" s="98"/>
      <c r="B115" s="106"/>
      <c r="C115" s="107"/>
      <c r="D115" s="107"/>
      <c r="E115" s="108"/>
    </row>
    <row r="116" spans="1:5" ht="15.75">
      <c r="A116" s="98"/>
      <c r="B116" s="106"/>
      <c r="C116" s="107"/>
      <c r="D116" s="107"/>
      <c r="E116" s="108"/>
    </row>
    <row r="117" spans="1:5" ht="15.75">
      <c r="A117" s="98"/>
      <c r="B117" s="106"/>
      <c r="C117" s="107"/>
      <c r="D117" s="107"/>
      <c r="E117" s="108"/>
    </row>
    <row r="118" spans="1:5" ht="15.75">
      <c r="A118" s="98"/>
      <c r="B118" s="106"/>
      <c r="C118" s="107"/>
      <c r="D118" s="107"/>
      <c r="E118" s="108"/>
    </row>
    <row r="119" spans="1:5" ht="15.75">
      <c r="A119" s="98"/>
      <c r="B119" s="106"/>
      <c r="C119" s="107"/>
      <c r="D119" s="107"/>
      <c r="E119" s="108"/>
    </row>
    <row r="120" spans="1:5" ht="15.75">
      <c r="A120" s="98"/>
      <c r="B120" s="106"/>
      <c r="C120" s="107"/>
      <c r="D120" s="107"/>
      <c r="E120" s="108"/>
    </row>
    <row r="121" spans="1:5" ht="15.75">
      <c r="A121" s="98"/>
      <c r="B121" s="102"/>
      <c r="C121" s="104"/>
      <c r="D121" s="104"/>
      <c r="E121" s="105"/>
    </row>
    <row r="122" spans="1:5" ht="15.75">
      <c r="A122" s="98"/>
      <c r="B122" s="102"/>
      <c r="C122" s="104"/>
      <c r="D122" s="104"/>
      <c r="E122" s="105"/>
    </row>
    <row r="123" spans="1:5" ht="15.75">
      <c r="A123" s="98"/>
      <c r="B123" s="115"/>
      <c r="C123" s="116"/>
      <c r="D123" s="117"/>
      <c r="E123" s="118"/>
    </row>
    <row r="124" spans="1:5" ht="15.75">
      <c r="A124" s="98"/>
      <c r="B124" s="115"/>
      <c r="C124" s="116"/>
      <c r="D124" s="117"/>
      <c r="E124" s="118"/>
    </row>
    <row r="125" spans="1:5" ht="15.75">
      <c r="A125" s="98"/>
      <c r="B125" s="115"/>
      <c r="C125" s="116"/>
      <c r="D125" s="117"/>
      <c r="E125" s="118"/>
    </row>
    <row r="126" spans="1:5" ht="15.75">
      <c r="A126" s="98"/>
      <c r="B126" s="118"/>
      <c r="C126" s="119"/>
      <c r="D126" s="120"/>
      <c r="E126" s="118"/>
    </row>
    <row r="127" spans="1:5" ht="15.75">
      <c r="A127" s="98"/>
      <c r="B127" s="118"/>
      <c r="C127" s="119"/>
      <c r="D127" s="120"/>
      <c r="E127" s="118"/>
    </row>
    <row r="128" spans="1:5" ht="15.75">
      <c r="A128" s="98"/>
      <c r="B128" s="118"/>
      <c r="C128" s="119"/>
      <c r="D128" s="120"/>
      <c r="E128" s="118"/>
    </row>
    <row r="129" spans="1:5" ht="15.75">
      <c r="A129" s="98"/>
      <c r="B129" s="118"/>
      <c r="C129" s="119"/>
      <c r="D129" s="120"/>
      <c r="E129" s="118"/>
    </row>
    <row r="130" spans="1:5" ht="15.75">
      <c r="A130" s="98"/>
      <c r="B130" s="118"/>
      <c r="C130" s="119"/>
      <c r="D130" s="120"/>
      <c r="E130" s="118"/>
    </row>
    <row r="131" spans="1:5" ht="15.75">
      <c r="A131" s="98"/>
      <c r="B131" s="118"/>
      <c r="C131" s="119"/>
      <c r="D131" s="120"/>
      <c r="E131" s="118"/>
    </row>
    <row r="132" spans="1:5" ht="15.75">
      <c r="A132" s="98"/>
      <c r="B132" s="118"/>
      <c r="C132" s="119"/>
      <c r="D132" s="120"/>
      <c r="E132" s="118"/>
    </row>
    <row r="133" spans="1:5" ht="15.75">
      <c r="A133" s="98"/>
      <c r="B133" s="118"/>
      <c r="C133" s="119"/>
      <c r="D133" s="120"/>
      <c r="E133" s="118"/>
    </row>
    <row r="134" spans="1:5" ht="15.75">
      <c r="A134" s="98"/>
      <c r="B134" s="118"/>
      <c r="C134" s="119"/>
      <c r="D134" s="120"/>
      <c r="E134" s="118"/>
    </row>
    <row r="135" spans="1:5" ht="15.75">
      <c r="A135" s="98"/>
      <c r="B135" s="118"/>
      <c r="C135" s="119"/>
      <c r="D135" s="120"/>
      <c r="E135" s="118"/>
    </row>
    <row r="136" spans="1:5" ht="15.75">
      <c r="A136" s="98"/>
      <c r="B136" s="118"/>
      <c r="C136" s="119"/>
      <c r="D136" s="120"/>
      <c r="E136" s="118"/>
    </row>
    <row r="137" spans="1:5" ht="15.75">
      <c r="A137" s="98"/>
      <c r="B137" s="121"/>
      <c r="C137" s="116"/>
      <c r="D137" s="117"/>
      <c r="E137" s="121"/>
    </row>
    <row r="138" spans="1:5" ht="15.75">
      <c r="A138" s="98"/>
      <c r="B138" s="121"/>
      <c r="C138" s="116"/>
      <c r="D138" s="117"/>
      <c r="E138" s="121"/>
    </row>
    <row r="139" spans="1:5" ht="15.75">
      <c r="A139" s="98"/>
      <c r="B139" s="121"/>
      <c r="C139" s="116"/>
      <c r="D139" s="117"/>
      <c r="E139" s="121"/>
    </row>
    <row r="140" spans="1:5" ht="15.75">
      <c r="A140" s="98"/>
      <c r="B140" s="118"/>
      <c r="C140" s="119"/>
      <c r="D140" s="120"/>
      <c r="E140" s="118"/>
    </row>
    <row r="141" spans="1:5" ht="15.75">
      <c r="A141" s="98"/>
      <c r="B141" s="118"/>
      <c r="C141" s="119"/>
      <c r="D141" s="120"/>
      <c r="E141" s="118"/>
    </row>
    <row r="142" spans="1:5" ht="15.75">
      <c r="A142" s="98"/>
      <c r="B142" s="118"/>
      <c r="C142" s="119"/>
      <c r="D142" s="120"/>
      <c r="E142" s="118"/>
    </row>
    <row r="143" spans="1:5" ht="15.75">
      <c r="A143" s="98"/>
      <c r="B143" s="118"/>
      <c r="C143" s="119"/>
      <c r="D143" s="120"/>
      <c r="E143" s="118"/>
    </row>
    <row r="144" spans="1:5" ht="15.75">
      <c r="A144" s="98"/>
      <c r="B144" s="72"/>
      <c r="C144" s="122"/>
      <c r="D144" s="123"/>
      <c r="E144" s="105"/>
    </row>
    <row r="145" spans="1:5" ht="15.75">
      <c r="A145" s="98"/>
      <c r="B145" s="72"/>
      <c r="C145" s="122"/>
      <c r="D145" s="123"/>
      <c r="E145" s="105"/>
    </row>
    <row r="146" spans="1:5" ht="15.75">
      <c r="A146" s="98"/>
      <c r="B146" s="72"/>
      <c r="C146" s="122"/>
      <c r="D146" s="123"/>
      <c r="E146" s="105"/>
    </row>
    <row r="147" spans="1:5" ht="15.75">
      <c r="A147" s="98"/>
      <c r="B147" s="72"/>
      <c r="C147" s="122"/>
      <c r="D147" s="123"/>
      <c r="E147" s="105"/>
    </row>
    <row r="148" spans="1:5" ht="15.75">
      <c r="A148" s="98"/>
      <c r="B148" s="72"/>
      <c r="C148" s="122"/>
      <c r="D148" s="123"/>
      <c r="E148" s="105"/>
    </row>
    <row r="149" spans="1:5" ht="15.75">
      <c r="A149" s="98"/>
      <c r="B149" s="72"/>
      <c r="C149" s="122"/>
      <c r="D149" s="123"/>
      <c r="E149" s="105"/>
    </row>
    <row r="150" spans="1:5" ht="15.75">
      <c r="A150" s="98"/>
      <c r="B150" s="72"/>
      <c r="C150" s="122"/>
      <c r="D150" s="123"/>
      <c r="E150" s="105"/>
    </row>
    <row r="151" spans="1:5" ht="15.75">
      <c r="A151" s="98"/>
      <c r="B151" s="72"/>
      <c r="C151" s="122"/>
      <c r="D151" s="123"/>
      <c r="E151" s="105"/>
    </row>
    <row r="152" spans="1:5" ht="15.75">
      <c r="A152" s="98"/>
      <c r="B152" s="72"/>
      <c r="C152" s="122"/>
      <c r="D152" s="123"/>
      <c r="E152" s="105"/>
    </row>
    <row r="153" spans="1:5" ht="15.75">
      <c r="A153" s="98"/>
      <c r="B153" s="72"/>
      <c r="C153" s="122"/>
      <c r="D153" s="123"/>
      <c r="E153" s="105"/>
    </row>
    <row r="154" spans="1:5" ht="15.75">
      <c r="A154" s="98"/>
      <c r="B154" s="72"/>
      <c r="C154" s="122"/>
      <c r="D154" s="123"/>
      <c r="E154" s="105"/>
    </row>
    <row r="155" spans="1:5" ht="15.75">
      <c r="A155" s="98"/>
      <c r="B155" s="72"/>
      <c r="C155" s="122"/>
      <c r="D155" s="123"/>
      <c r="E155" s="105"/>
    </row>
    <row r="156" spans="1:5" ht="15.75">
      <c r="A156" s="98"/>
      <c r="B156" s="72"/>
      <c r="C156" s="122"/>
      <c r="D156" s="123"/>
      <c r="E156" s="105"/>
    </row>
    <row r="157" spans="1:5" ht="15.75">
      <c r="A157" s="98"/>
      <c r="B157" s="72"/>
      <c r="C157" s="122"/>
      <c r="D157" s="123"/>
      <c r="E157" s="105"/>
    </row>
    <row r="158" spans="1:5" ht="15.75">
      <c r="A158" s="98"/>
      <c r="B158" s="72"/>
      <c r="C158" s="122"/>
      <c r="D158" s="123"/>
      <c r="E158" s="105"/>
    </row>
    <row r="159" spans="1:5" ht="15.75">
      <c r="A159" s="98"/>
      <c r="B159" s="72"/>
      <c r="C159" s="122"/>
      <c r="D159" s="123"/>
      <c r="E159" s="105"/>
    </row>
    <row r="160" spans="1:5" ht="15.75">
      <c r="A160" s="98"/>
      <c r="B160" s="72"/>
      <c r="C160" s="122"/>
      <c r="D160" s="123"/>
      <c r="E160" s="105"/>
    </row>
    <row r="161" spans="1:5" ht="15.75">
      <c r="A161" s="98"/>
      <c r="B161" s="72"/>
      <c r="C161" s="122"/>
      <c r="D161" s="123"/>
      <c r="E161" s="105"/>
    </row>
    <row r="162" spans="1:5" ht="15.75">
      <c r="A162" s="98"/>
      <c r="B162" s="72"/>
      <c r="C162" s="122"/>
      <c r="D162" s="123"/>
      <c r="E162" s="105"/>
    </row>
    <row r="163" spans="1:5" ht="15.75">
      <c r="A163" s="98"/>
      <c r="B163" s="72"/>
      <c r="C163" s="122"/>
      <c r="D163" s="123"/>
      <c r="E163" s="105"/>
    </row>
    <row r="164" spans="1:5" ht="15.75">
      <c r="A164" s="98"/>
      <c r="B164" s="72"/>
      <c r="C164" s="122"/>
      <c r="D164" s="123"/>
      <c r="E164" s="105"/>
    </row>
    <row r="165" spans="1:5" ht="15.75">
      <c r="A165" s="98"/>
      <c r="B165" s="72"/>
      <c r="C165" s="122"/>
      <c r="D165" s="123"/>
      <c r="E165" s="105"/>
    </row>
    <row r="166" spans="1:5" ht="15.75">
      <c r="A166" s="98"/>
      <c r="B166" s="72"/>
      <c r="C166" s="122"/>
      <c r="D166" s="123"/>
      <c r="E166" s="105"/>
    </row>
    <row r="167" spans="1:5" ht="15.75">
      <c r="A167" s="98"/>
      <c r="B167" s="72"/>
      <c r="C167" s="122"/>
      <c r="D167" s="123"/>
      <c r="E167" s="105"/>
    </row>
    <row r="168" spans="1:5" ht="15.75">
      <c r="A168" s="98"/>
      <c r="B168" s="72"/>
      <c r="C168" s="122"/>
      <c r="D168" s="123"/>
      <c r="E168" s="105"/>
    </row>
    <row r="169" spans="1:5" ht="15.75">
      <c r="A169" s="98"/>
      <c r="B169" s="72"/>
      <c r="C169" s="122"/>
      <c r="D169" s="123"/>
      <c r="E169" s="105"/>
    </row>
    <row r="170" spans="1:5" ht="15.75">
      <c r="A170" s="98"/>
      <c r="B170" s="72"/>
      <c r="C170" s="122"/>
      <c r="D170" s="123"/>
      <c r="E170" s="105"/>
    </row>
    <row r="171" spans="1:5" ht="15.75">
      <c r="A171" s="98"/>
      <c r="B171" s="72"/>
      <c r="C171" s="122"/>
      <c r="D171" s="123"/>
      <c r="E171" s="105"/>
    </row>
    <row r="172" spans="1:5" ht="15.75">
      <c r="A172" s="98"/>
      <c r="B172" s="72"/>
      <c r="C172" s="122"/>
      <c r="D172" s="123"/>
      <c r="E172" s="105"/>
    </row>
    <row r="173" spans="1:5" ht="15.75">
      <c r="A173" s="98"/>
      <c r="B173" s="72"/>
      <c r="C173" s="122"/>
      <c r="D173" s="123"/>
      <c r="E173" s="105"/>
    </row>
    <row r="174" spans="1:5" ht="15.75">
      <c r="A174" s="98"/>
      <c r="B174" s="72"/>
      <c r="C174" s="122"/>
      <c r="D174" s="123"/>
      <c r="E174" s="105"/>
    </row>
    <row r="175" spans="1:5" ht="15.75">
      <c r="A175" s="98"/>
      <c r="B175" s="72"/>
      <c r="C175" s="122"/>
      <c r="D175" s="123"/>
      <c r="E175" s="105"/>
    </row>
    <row r="176" spans="1:5" ht="15.75">
      <c r="A176" s="98"/>
      <c r="B176" s="72"/>
      <c r="C176" s="122"/>
      <c r="D176" s="123"/>
      <c r="E176" s="105"/>
    </row>
    <row r="177" spans="1:5" ht="15.75">
      <c r="A177" s="98"/>
      <c r="B177" s="72"/>
      <c r="C177" s="122"/>
      <c r="D177" s="123"/>
      <c r="E177" s="105"/>
    </row>
    <row r="178" spans="1:5" ht="15.75">
      <c r="A178" s="98"/>
      <c r="B178" s="72"/>
      <c r="C178" s="122"/>
      <c r="D178" s="123"/>
      <c r="E178" s="105"/>
    </row>
    <row r="179" spans="1:5" ht="15.75">
      <c r="A179" s="98"/>
      <c r="B179" s="72"/>
      <c r="C179" s="122"/>
      <c r="D179" s="123"/>
      <c r="E179" s="105"/>
    </row>
    <row r="180" spans="1:5" ht="15.75">
      <c r="A180" s="98"/>
      <c r="B180" s="72"/>
      <c r="C180" s="122"/>
      <c r="D180" s="123"/>
      <c r="E180" s="105"/>
    </row>
    <row r="181" spans="1:5" ht="15.75">
      <c r="A181" s="98"/>
      <c r="B181" s="72"/>
      <c r="C181" s="122"/>
      <c r="D181" s="123"/>
      <c r="E181" s="105"/>
    </row>
    <row r="182" spans="1:5" ht="15.75">
      <c r="A182" s="98"/>
      <c r="B182" s="72"/>
      <c r="C182" s="122"/>
      <c r="D182" s="123"/>
      <c r="E182" s="105"/>
    </row>
    <row r="183" spans="1:5" ht="15.75">
      <c r="A183" s="98"/>
      <c r="B183" s="72"/>
      <c r="C183" s="122"/>
      <c r="D183" s="123"/>
      <c r="E183" s="105"/>
    </row>
    <row r="184" spans="1:5" ht="15.75">
      <c r="A184" s="98"/>
      <c r="B184" s="72"/>
      <c r="C184" s="122"/>
      <c r="D184" s="123"/>
      <c r="E184" s="105"/>
    </row>
    <row r="185" spans="1:5" ht="15.75">
      <c r="A185" s="98"/>
      <c r="B185" s="72"/>
      <c r="C185" s="122"/>
      <c r="D185" s="123"/>
      <c r="E185" s="105"/>
    </row>
    <row r="186" spans="1:5" ht="15.75">
      <c r="A186" s="98"/>
      <c r="B186" s="72"/>
      <c r="C186" s="122"/>
      <c r="D186" s="123"/>
      <c r="E186" s="105"/>
    </row>
    <row r="187" spans="1:5" ht="15.75">
      <c r="A187" s="98"/>
      <c r="B187" s="72"/>
      <c r="C187" s="122"/>
      <c r="D187" s="123"/>
      <c r="E187" s="105"/>
    </row>
    <row r="188" spans="1:5" ht="15.75">
      <c r="A188" s="98"/>
      <c r="B188" s="72"/>
      <c r="C188" s="122"/>
      <c r="D188" s="123"/>
      <c r="E188" s="105"/>
    </row>
    <row r="189" spans="1:5" ht="15.75">
      <c r="A189" s="98"/>
      <c r="B189" s="72"/>
      <c r="C189" s="122"/>
      <c r="D189" s="123"/>
      <c r="E189" s="105"/>
    </row>
    <row r="190" spans="1:5" ht="15.75">
      <c r="A190" s="98"/>
      <c r="B190" s="72"/>
      <c r="C190" s="122"/>
      <c r="D190" s="123"/>
      <c r="E190" s="105"/>
    </row>
    <row r="191" spans="1:5" ht="15.75">
      <c r="A191" s="98"/>
      <c r="B191" s="72"/>
      <c r="C191" s="122"/>
      <c r="D191" s="123"/>
      <c r="E191" s="105"/>
    </row>
    <row r="192" spans="1:5" ht="15.75">
      <c r="A192" s="98"/>
      <c r="B192" s="72"/>
      <c r="C192" s="122"/>
      <c r="D192" s="123"/>
      <c r="E192" s="105"/>
    </row>
    <row r="193" spans="1:5" ht="15.75">
      <c r="A193" s="98"/>
      <c r="B193" s="72"/>
      <c r="C193" s="122"/>
      <c r="D193" s="123"/>
      <c r="E193" s="105"/>
    </row>
    <row r="194" spans="1:5" ht="15.75">
      <c r="A194" s="98"/>
      <c r="B194" s="72"/>
      <c r="C194" s="122"/>
      <c r="D194" s="123"/>
      <c r="E194" s="105"/>
    </row>
    <row r="195" spans="1:5" ht="15.75">
      <c r="A195" s="98"/>
      <c r="B195" s="72"/>
      <c r="C195" s="122"/>
      <c r="D195" s="123"/>
      <c r="E195" s="105"/>
    </row>
    <row r="196" spans="1:5" ht="15.75">
      <c r="A196" s="98"/>
      <c r="B196" s="72"/>
      <c r="C196" s="122"/>
      <c r="D196" s="123"/>
      <c r="E196" s="105"/>
    </row>
    <row r="197" spans="1:5" ht="15.75">
      <c r="A197" s="98"/>
      <c r="B197" s="72"/>
      <c r="C197" s="122"/>
      <c r="D197" s="123"/>
      <c r="E197" s="105"/>
    </row>
    <row r="198" spans="1:5" ht="15.75">
      <c r="A198" s="98"/>
      <c r="B198" s="72"/>
      <c r="C198" s="122"/>
      <c r="D198" s="123"/>
      <c r="E198" s="105"/>
    </row>
    <row r="199" spans="1:5" ht="15.75">
      <c r="A199" s="98"/>
      <c r="B199" s="72"/>
      <c r="C199" s="122"/>
      <c r="D199" s="123"/>
      <c r="E199" s="105"/>
    </row>
    <row r="200" spans="1:5" ht="15.75">
      <c r="A200" s="98"/>
      <c r="B200" s="124"/>
      <c r="C200" s="125"/>
      <c r="D200" s="126"/>
      <c r="E200" s="127"/>
    </row>
    <row r="201" spans="1:5" ht="15.75">
      <c r="A201" s="98"/>
      <c r="B201" s="128"/>
      <c r="C201" s="129"/>
      <c r="D201" s="129"/>
      <c r="E201" s="128"/>
    </row>
    <row r="202" spans="1:5" ht="15.75">
      <c r="A202" s="98"/>
      <c r="B202" s="108"/>
      <c r="C202" s="107"/>
      <c r="D202" s="107"/>
      <c r="E202" s="108"/>
    </row>
    <row r="203" spans="1:5" ht="15.75">
      <c r="A203" s="98"/>
      <c r="B203" s="108"/>
      <c r="C203" s="107"/>
      <c r="D203" s="107"/>
      <c r="E203" s="108"/>
    </row>
    <row r="204" spans="1:5" ht="15.75">
      <c r="A204" s="98"/>
      <c r="B204" s="108"/>
      <c r="C204" s="107"/>
      <c r="D204" s="107"/>
      <c r="E204" s="108"/>
    </row>
    <row r="205" spans="1:5" ht="15.75">
      <c r="A205" s="98"/>
      <c r="B205" s="108"/>
      <c r="C205" s="107"/>
      <c r="D205" s="107"/>
      <c r="E205" s="108"/>
    </row>
    <row r="206" spans="1:5" ht="15.75">
      <c r="A206" s="98"/>
      <c r="B206" s="108"/>
      <c r="C206" s="107"/>
      <c r="D206" s="107"/>
      <c r="E206" s="108"/>
    </row>
    <row r="207" spans="1:5" ht="15.75">
      <c r="A207" s="98"/>
      <c r="B207" s="108"/>
      <c r="C207" s="107"/>
      <c r="D207" s="107"/>
      <c r="E207" s="108"/>
    </row>
    <row r="208" spans="1:5" ht="15.75">
      <c r="A208" s="98"/>
      <c r="B208" s="108"/>
      <c r="C208" s="107"/>
      <c r="D208" s="107"/>
      <c r="E208" s="108"/>
    </row>
    <row r="209" spans="1:5" ht="15.75">
      <c r="A209" s="98"/>
      <c r="B209" s="108"/>
      <c r="C209" s="107"/>
      <c r="D209" s="107"/>
      <c r="E209" s="108"/>
    </row>
    <row r="210" spans="1:5" ht="15.75">
      <c r="A210" s="98"/>
      <c r="B210" s="108"/>
      <c r="C210" s="107"/>
      <c r="D210" s="107"/>
      <c r="E210" s="108"/>
    </row>
    <row r="211" spans="1:5" ht="15.75">
      <c r="A211" s="98"/>
      <c r="B211" s="108"/>
      <c r="C211" s="107"/>
      <c r="D211" s="107"/>
      <c r="E211" s="108"/>
    </row>
    <row r="212" spans="1:5" ht="15.75">
      <c r="A212" s="98"/>
      <c r="B212" s="108"/>
      <c r="C212" s="107"/>
      <c r="D212" s="107"/>
      <c r="E212" s="108"/>
    </row>
    <row r="213" spans="1:5" ht="15.75">
      <c r="A213" s="98"/>
      <c r="B213" s="108"/>
      <c r="C213" s="107"/>
      <c r="D213" s="107"/>
      <c r="E213" s="108"/>
    </row>
    <row r="214" spans="1:5" ht="15.75">
      <c r="A214" s="98"/>
      <c r="B214" s="108"/>
      <c r="C214" s="107"/>
      <c r="D214" s="107"/>
      <c r="E214" s="108"/>
    </row>
    <row r="215" spans="1:5" ht="15.75">
      <c r="A215" s="98"/>
      <c r="B215" s="108"/>
      <c r="C215" s="107"/>
      <c r="D215" s="107"/>
      <c r="E215" s="108"/>
    </row>
    <row r="216" spans="1:5" ht="15.75">
      <c r="A216" s="98"/>
      <c r="B216" s="108"/>
      <c r="C216" s="107"/>
      <c r="D216" s="107"/>
      <c r="E216" s="108"/>
    </row>
    <row r="217" spans="1:5" ht="15.75">
      <c r="A217" s="98"/>
      <c r="B217" s="108"/>
      <c r="C217" s="107"/>
      <c r="D217" s="107"/>
      <c r="E217" s="108"/>
    </row>
    <row r="218" spans="1:5" ht="15.75">
      <c r="A218" s="98"/>
      <c r="B218" s="130"/>
      <c r="C218" s="122"/>
      <c r="D218" s="123"/>
      <c r="E218" s="105"/>
    </row>
    <row r="219" spans="1:5" ht="15.75">
      <c r="A219" s="98"/>
      <c r="B219" s="130"/>
      <c r="C219" s="122"/>
      <c r="D219" s="123"/>
      <c r="E219" s="105"/>
    </row>
    <row r="220" spans="1:5" ht="15.75">
      <c r="A220" s="98"/>
      <c r="B220" s="130"/>
      <c r="C220" s="122"/>
      <c r="D220" s="123"/>
      <c r="E220" s="105"/>
    </row>
    <row r="221" spans="1:5" ht="15.75">
      <c r="A221" s="98"/>
      <c r="B221" s="130"/>
      <c r="C221" s="122"/>
      <c r="D221" s="123"/>
      <c r="E221" s="105"/>
    </row>
    <row r="222" spans="1:5" ht="15.75">
      <c r="A222" s="98"/>
      <c r="B222" s="130"/>
      <c r="C222" s="122"/>
      <c r="D222" s="123"/>
      <c r="E222" s="105"/>
    </row>
    <row r="223" spans="1:5" ht="15.75">
      <c r="A223" s="98"/>
      <c r="B223" s="130"/>
      <c r="C223" s="122"/>
      <c r="D223" s="123"/>
      <c r="E223" s="105"/>
    </row>
    <row r="224" spans="1:5" ht="15.75">
      <c r="A224" s="98"/>
      <c r="B224" s="130"/>
      <c r="C224" s="122"/>
      <c r="D224" s="123"/>
      <c r="E224" s="105"/>
    </row>
    <row r="225" spans="1:5" ht="15.75">
      <c r="A225" s="98"/>
      <c r="B225" s="130"/>
      <c r="C225" s="122"/>
      <c r="D225" s="123"/>
      <c r="E225" s="105"/>
    </row>
    <row r="226" spans="1:5" ht="15.75">
      <c r="A226" s="98"/>
      <c r="B226" s="130"/>
      <c r="C226" s="122"/>
      <c r="D226" s="123"/>
      <c r="E226" s="105"/>
    </row>
    <row r="227" spans="1:5" ht="15.75">
      <c r="A227" s="98"/>
      <c r="B227" s="130"/>
      <c r="C227" s="122"/>
      <c r="D227" s="123"/>
      <c r="E227" s="105"/>
    </row>
    <row r="228" spans="1:5" ht="15.75">
      <c r="A228" s="98"/>
      <c r="B228" s="130"/>
      <c r="C228" s="122"/>
      <c r="D228" s="123"/>
      <c r="E228" s="105"/>
    </row>
    <row r="229" spans="1:5" ht="15.75">
      <c r="A229" s="98"/>
      <c r="B229" s="130"/>
      <c r="C229" s="122"/>
      <c r="D229" s="123"/>
      <c r="E229" s="105"/>
    </row>
    <row r="230" spans="1:5" ht="15.75">
      <c r="A230" s="98"/>
      <c r="B230" s="130"/>
      <c r="C230" s="122"/>
      <c r="D230" s="123"/>
      <c r="E230" s="105"/>
    </row>
    <row r="231" spans="1:5" ht="15.75">
      <c r="A231" s="98"/>
      <c r="B231" s="130"/>
      <c r="C231" s="122"/>
      <c r="D231" s="123"/>
      <c r="E231" s="105"/>
    </row>
    <row r="232" spans="1:5" ht="15.75">
      <c r="A232" s="98"/>
      <c r="B232" s="130"/>
      <c r="C232" s="122"/>
      <c r="D232" s="123"/>
      <c r="E232" s="105"/>
    </row>
    <row r="233" spans="1:5" ht="15.75">
      <c r="A233" s="98"/>
      <c r="B233" s="130"/>
      <c r="C233" s="122"/>
      <c r="D233" s="123"/>
      <c r="E233" s="105"/>
    </row>
    <row r="234" spans="1:5" ht="15.75">
      <c r="A234" s="98"/>
      <c r="B234" s="130"/>
      <c r="C234" s="122"/>
      <c r="D234" s="123"/>
      <c r="E234" s="105"/>
    </row>
    <row r="235" spans="1:5" ht="15.75">
      <c r="A235" s="98"/>
      <c r="B235" s="130"/>
      <c r="C235" s="122"/>
      <c r="D235" s="123"/>
      <c r="E235" s="105"/>
    </row>
    <row r="236" spans="1:5" ht="15.75">
      <c r="A236" s="98"/>
      <c r="B236" s="130"/>
      <c r="C236" s="122"/>
      <c r="D236" s="123"/>
      <c r="E236" s="105"/>
    </row>
    <row r="237" spans="1:5" ht="15.75">
      <c r="A237" s="98"/>
      <c r="B237" s="130"/>
      <c r="C237" s="122"/>
      <c r="D237" s="123"/>
      <c r="E237" s="105"/>
    </row>
    <row r="238" spans="1:5" ht="15.75">
      <c r="A238" s="98"/>
      <c r="B238" s="130"/>
      <c r="C238" s="122"/>
      <c r="D238" s="123"/>
      <c r="E238" s="105"/>
    </row>
    <row r="239" spans="1:5" ht="15.75">
      <c r="A239" s="98"/>
      <c r="B239" s="130"/>
      <c r="C239" s="122"/>
      <c r="D239" s="123"/>
      <c r="E239" s="105"/>
    </row>
    <row r="240" spans="1:5" ht="15.75">
      <c r="A240" s="98"/>
      <c r="B240" s="130"/>
      <c r="C240" s="122"/>
      <c r="D240" s="123"/>
      <c r="E240" s="105"/>
    </row>
    <row r="241" spans="1:5" ht="15.75">
      <c r="A241" s="98"/>
      <c r="B241" s="130"/>
      <c r="C241" s="122"/>
      <c r="D241" s="123"/>
      <c r="E241" s="105"/>
    </row>
    <row r="242" spans="1:5" ht="15.75">
      <c r="A242" s="98"/>
      <c r="B242" s="130"/>
      <c r="C242" s="122"/>
      <c r="D242" s="123"/>
      <c r="E242" s="105"/>
    </row>
    <row r="243" spans="1:5" ht="15.75">
      <c r="A243" s="98"/>
      <c r="B243" s="130"/>
      <c r="C243" s="122"/>
      <c r="D243" s="123"/>
      <c r="E243" s="105"/>
    </row>
    <row r="244" spans="1:5" ht="15.75">
      <c r="A244" s="98"/>
      <c r="B244" s="130"/>
      <c r="C244" s="122"/>
      <c r="D244" s="123"/>
      <c r="E244" s="105"/>
    </row>
    <row r="245" spans="1:5" ht="15.75">
      <c r="A245" s="98"/>
      <c r="B245" s="130"/>
      <c r="C245" s="122"/>
      <c r="D245" s="123"/>
      <c r="E245" s="105"/>
    </row>
    <row r="246" spans="1:5" ht="15.75">
      <c r="A246" s="98"/>
      <c r="B246" s="130"/>
      <c r="C246" s="122"/>
      <c r="D246" s="123"/>
      <c r="E246" s="105"/>
    </row>
    <row r="247" spans="1:5" ht="15.75">
      <c r="A247" s="98"/>
      <c r="B247" s="130"/>
      <c r="C247" s="122"/>
      <c r="D247" s="123"/>
      <c r="E247" s="105"/>
    </row>
    <row r="248" spans="1:5" ht="15.75">
      <c r="A248" s="98"/>
      <c r="B248" s="130"/>
      <c r="C248" s="122"/>
      <c r="D248" s="123"/>
      <c r="E248" s="105"/>
    </row>
    <row r="249" spans="1:5" ht="15.75">
      <c r="A249" s="98"/>
      <c r="B249" s="130"/>
      <c r="C249" s="122"/>
      <c r="D249" s="123"/>
      <c r="E249" s="105"/>
    </row>
    <row r="250" spans="1:5" ht="15">
      <c r="A250" s="98"/>
      <c r="B250" s="131"/>
      <c r="C250" s="131"/>
      <c r="D250" s="131"/>
      <c r="E250" s="131"/>
    </row>
    <row r="251" spans="1:5" ht="15">
      <c r="A251" s="132"/>
      <c r="B251" s="100"/>
      <c r="C251" s="100"/>
      <c r="D251" s="100"/>
      <c r="E251" s="101"/>
    </row>
    <row r="252" spans="1:5" ht="15.75">
      <c r="A252" s="133"/>
      <c r="B252" s="134" t="s">
        <v>81</v>
      </c>
      <c r="C252" s="133"/>
      <c r="D252" s="133"/>
      <c r="E252" s="135"/>
    </row>
  </sheetData>
  <sheetProtection/>
  <mergeCells count="3">
    <mergeCell ref="B3:E3"/>
    <mergeCell ref="B4:E4"/>
    <mergeCell ref="B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7:R23"/>
  <sheetViews>
    <sheetView zoomScalePageLayoutView="0" workbookViewId="0" topLeftCell="A6">
      <selection activeCell="I28" sqref="I28"/>
    </sheetView>
  </sheetViews>
  <sheetFormatPr defaultColWidth="11.421875" defaultRowHeight="15"/>
  <cols>
    <col min="1" max="3" width="9.140625" style="0" customWidth="1"/>
    <col min="4" max="4" width="11.140625" style="0" customWidth="1"/>
    <col min="5" max="16384" width="9.140625" style="0" customWidth="1"/>
  </cols>
  <sheetData>
    <row r="7" spans="4:6" ht="15">
      <c r="D7" s="34" t="s">
        <v>127</v>
      </c>
      <c r="E7" s="34" t="s">
        <v>98</v>
      </c>
      <c r="F7" s="34" t="s">
        <v>45</v>
      </c>
    </row>
    <row r="8" spans="4:6" ht="15">
      <c r="D8" t="s">
        <v>132</v>
      </c>
      <c r="E8" s="34">
        <f>'Resumen Nacional'!C13</f>
        <v>90</v>
      </c>
      <c r="F8" s="34">
        <f>'Resumen Nacional'!D13</f>
        <v>7308</v>
      </c>
    </row>
    <row r="9" spans="4:6" ht="15">
      <c r="D9" t="s">
        <v>131</v>
      </c>
      <c r="E9" s="34">
        <f>'Resumen Nacional'!C17</f>
        <v>26</v>
      </c>
      <c r="F9" s="34">
        <f>'Resumen Nacional'!D17</f>
        <v>2295</v>
      </c>
    </row>
    <row r="10" spans="4:6" ht="15">
      <c r="D10" t="s">
        <v>133</v>
      </c>
      <c r="E10" s="34">
        <f>'Resumen Nacional'!C22</f>
        <v>0</v>
      </c>
      <c r="F10" s="34">
        <f>'Resumen Nacional'!D22</f>
        <v>0</v>
      </c>
    </row>
    <row r="11" spans="4:6" ht="15">
      <c r="D11" t="s">
        <v>128</v>
      </c>
      <c r="E11" s="34">
        <f>'Resumen Nacional'!C27</f>
        <v>41</v>
      </c>
      <c r="F11" s="34">
        <f>'Resumen Nacional'!D27</f>
        <v>2133</v>
      </c>
    </row>
    <row r="12" spans="4:6" ht="15">
      <c r="D12" t="s">
        <v>134</v>
      </c>
      <c r="E12" s="34">
        <f>'Resumen Nacional'!C31</f>
        <v>29</v>
      </c>
      <c r="F12" s="34">
        <f>'Resumen Nacional'!D31</f>
        <v>2790</v>
      </c>
    </row>
    <row r="13" spans="4:6" ht="15">
      <c r="D13" t="s">
        <v>129</v>
      </c>
      <c r="E13" s="34">
        <f>'Resumen Nacional'!C37</f>
        <v>24</v>
      </c>
      <c r="F13" s="34">
        <f>'Resumen Nacional'!D37</f>
        <v>960</v>
      </c>
    </row>
    <row r="14" spans="4:6" ht="15">
      <c r="D14" t="s">
        <v>135</v>
      </c>
      <c r="E14" s="34">
        <f>'Resumen Nacional'!C44</f>
        <v>97</v>
      </c>
      <c r="F14" s="34">
        <f>'Resumen Nacional'!D44</f>
        <v>4565</v>
      </c>
    </row>
    <row r="15" spans="4:6" ht="15">
      <c r="D15" t="s">
        <v>130</v>
      </c>
      <c r="E15" s="34">
        <f>'Resumen Nacional'!C53</f>
        <v>218</v>
      </c>
      <c r="F15" s="34">
        <f>'Resumen Nacional'!D53</f>
        <v>18365</v>
      </c>
    </row>
    <row r="16" spans="4:6" ht="15">
      <c r="D16" s="30" t="s">
        <v>148</v>
      </c>
      <c r="E16" s="424">
        <f>SUM(E8:E15)</f>
        <v>525</v>
      </c>
      <c r="F16" s="424">
        <f>SUM(F8:F15)</f>
        <v>38416</v>
      </c>
    </row>
    <row r="22" spans="9:18" ht="18.75">
      <c r="I22" s="409" t="s">
        <v>808</v>
      </c>
      <c r="J22" s="409"/>
      <c r="K22" s="409"/>
      <c r="L22" s="409"/>
      <c r="M22" s="409"/>
      <c r="N22" s="409"/>
      <c r="O22" s="409"/>
      <c r="P22" s="409"/>
      <c r="Q22" s="409"/>
      <c r="R22" s="408"/>
    </row>
    <row r="23" spans="9:12" ht="18.75">
      <c r="I23" s="409"/>
      <c r="J23" s="409"/>
      <c r="K23" s="409"/>
      <c r="L23" s="40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I9" sqref="I9"/>
    </sheetView>
  </sheetViews>
  <sheetFormatPr defaultColWidth="11.42187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  <col min="7" max="16384" width="9.140625" style="0" customWidth="1"/>
  </cols>
  <sheetData>
    <row r="1" spans="2:6" ht="30">
      <c r="B1" s="86" t="s">
        <v>88</v>
      </c>
      <c r="C1" s="86"/>
      <c r="D1" s="90"/>
      <c r="E1" s="90"/>
      <c r="F1" s="90"/>
    </row>
    <row r="2" spans="2:6" ht="15">
      <c r="B2" s="86" t="s">
        <v>89</v>
      </c>
      <c r="C2" s="86"/>
      <c r="D2" s="90"/>
      <c r="E2" s="90"/>
      <c r="F2" s="90"/>
    </row>
    <row r="3" spans="2:6" ht="15">
      <c r="B3" s="87"/>
      <c r="C3" s="87"/>
      <c r="D3" s="91"/>
      <c r="E3" s="91"/>
      <c r="F3" s="91"/>
    </row>
    <row r="4" spans="2:6" ht="60">
      <c r="B4" s="87" t="s">
        <v>90</v>
      </c>
      <c r="C4" s="87"/>
      <c r="D4" s="91"/>
      <c r="E4" s="91"/>
      <c r="F4" s="91"/>
    </row>
    <row r="5" spans="2:6" ht="15">
      <c r="B5" s="87"/>
      <c r="C5" s="87"/>
      <c r="D5" s="91"/>
      <c r="E5" s="91"/>
      <c r="F5" s="91"/>
    </row>
    <row r="6" spans="2:6" ht="30">
      <c r="B6" s="86" t="s">
        <v>91</v>
      </c>
      <c r="C6" s="86"/>
      <c r="D6" s="90"/>
      <c r="E6" s="90" t="s">
        <v>92</v>
      </c>
      <c r="F6" s="90" t="s">
        <v>93</v>
      </c>
    </row>
    <row r="7" spans="2:6" ht="15.75" thickBot="1">
      <c r="B7" s="87"/>
      <c r="C7" s="87"/>
      <c r="D7" s="91"/>
      <c r="E7" s="91"/>
      <c r="F7" s="91"/>
    </row>
    <row r="8" spans="2:6" ht="45.75" thickBot="1">
      <c r="B8" s="88" t="s">
        <v>94</v>
      </c>
      <c r="C8" s="89"/>
      <c r="D8" s="92"/>
      <c r="E8" s="92">
        <v>77</v>
      </c>
      <c r="F8" s="93" t="s">
        <v>95</v>
      </c>
    </row>
    <row r="9" spans="2:6" ht="15">
      <c r="B9" s="87"/>
      <c r="C9" s="87"/>
      <c r="D9" s="91"/>
      <c r="E9" s="91"/>
      <c r="F9" s="9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G5" sqref="G5"/>
    </sheetView>
  </sheetViews>
  <sheetFormatPr defaultColWidth="11.421875" defaultRowHeight="15"/>
  <cols>
    <col min="1" max="1" width="6.7109375" style="0" customWidth="1"/>
    <col min="2" max="2" width="22.8515625" style="0" customWidth="1"/>
    <col min="3" max="3" width="16.57421875" style="0" customWidth="1"/>
    <col min="4" max="4" width="16.00390625" style="0" customWidth="1"/>
    <col min="5" max="5" width="20.28125" style="0" customWidth="1"/>
    <col min="6" max="16384" width="9.140625" style="0" customWidth="1"/>
  </cols>
  <sheetData>
    <row r="1" spans="2:5" s="79" customFormat="1" ht="20.25">
      <c r="B1" s="599" t="s">
        <v>82</v>
      </c>
      <c r="C1" s="599"/>
      <c r="D1" s="599"/>
      <c r="E1" s="599"/>
    </row>
    <row r="2" spans="2:5" s="79" customFormat="1" ht="20.25">
      <c r="B2" s="599" t="s">
        <v>83</v>
      </c>
      <c r="C2" s="600"/>
      <c r="D2" s="600"/>
      <c r="E2" s="600"/>
    </row>
    <row r="3" spans="2:5" s="79" customFormat="1" ht="20.25">
      <c r="B3" s="80"/>
      <c r="C3" s="81" t="s">
        <v>84</v>
      </c>
      <c r="D3" s="81"/>
      <c r="E3" s="82"/>
    </row>
    <row r="4" spans="2:5" s="79" customFormat="1" ht="15.75">
      <c r="B4" s="601" t="s">
        <v>806</v>
      </c>
      <c r="C4" s="601"/>
      <c r="D4" s="601"/>
      <c r="E4" s="601"/>
    </row>
    <row r="5" spans="2:3" s="79" customFormat="1" ht="18.75">
      <c r="B5" s="83" t="s">
        <v>85</v>
      </c>
      <c r="C5" s="84"/>
    </row>
    <row r="6" ht="18.75">
      <c r="B6" s="37" t="s">
        <v>55</v>
      </c>
    </row>
    <row r="7" spans="1:5" ht="15">
      <c r="A7" s="33" t="s">
        <v>47</v>
      </c>
      <c r="B7" s="32" t="s">
        <v>42</v>
      </c>
      <c r="C7" s="32" t="s">
        <v>43</v>
      </c>
      <c r="D7" s="32" t="s">
        <v>46</v>
      </c>
      <c r="E7" s="32" t="s">
        <v>45</v>
      </c>
    </row>
    <row r="8" spans="1:5" ht="15" customHeight="1">
      <c r="A8" s="96">
        <v>1</v>
      </c>
      <c r="B8" s="327" t="s">
        <v>136</v>
      </c>
      <c r="C8" s="327" t="s">
        <v>137</v>
      </c>
      <c r="D8" s="429" t="s">
        <v>123</v>
      </c>
      <c r="E8" s="355">
        <v>220</v>
      </c>
    </row>
    <row r="9" spans="1:5" ht="15.75">
      <c r="A9" s="96">
        <v>2</v>
      </c>
      <c r="B9" s="327" t="s">
        <v>119</v>
      </c>
      <c r="C9" s="327" t="s">
        <v>120</v>
      </c>
      <c r="D9" s="429" t="s">
        <v>123</v>
      </c>
      <c r="E9" s="355">
        <v>150</v>
      </c>
    </row>
    <row r="10" spans="1:5" ht="15.75">
      <c r="A10" s="96">
        <v>3</v>
      </c>
      <c r="B10" s="327" t="s">
        <v>138</v>
      </c>
      <c r="C10" s="327" t="s">
        <v>139</v>
      </c>
      <c r="D10" s="429" t="s">
        <v>123</v>
      </c>
      <c r="E10" s="355">
        <v>70</v>
      </c>
    </row>
    <row r="11" spans="1:5" ht="15.75">
      <c r="A11" s="96">
        <v>4</v>
      </c>
      <c r="B11" s="327" t="s">
        <v>124</v>
      </c>
      <c r="C11" s="327" t="s">
        <v>116</v>
      </c>
      <c r="D11" s="429" t="s">
        <v>123</v>
      </c>
      <c r="E11" s="355">
        <v>220</v>
      </c>
    </row>
    <row r="12" spans="1:5" ht="15.75">
      <c r="A12" s="96">
        <v>5</v>
      </c>
      <c r="B12" s="327" t="s">
        <v>144</v>
      </c>
      <c r="C12" s="427" t="s">
        <v>145</v>
      </c>
      <c r="D12" s="429" t="s">
        <v>123</v>
      </c>
      <c r="E12" s="433">
        <v>60</v>
      </c>
    </row>
    <row r="13" spans="1:5" ht="15.75">
      <c r="A13" s="96">
        <v>6</v>
      </c>
      <c r="B13" s="327" t="s">
        <v>140</v>
      </c>
      <c r="C13" s="327" t="s">
        <v>141</v>
      </c>
      <c r="D13" s="429" t="s">
        <v>123</v>
      </c>
      <c r="E13" s="434">
        <v>60</v>
      </c>
    </row>
    <row r="14" spans="1:5" ht="15.75">
      <c r="A14" s="96">
        <v>7</v>
      </c>
      <c r="B14" s="327" t="s">
        <v>117</v>
      </c>
      <c r="C14" s="428" t="s">
        <v>118</v>
      </c>
      <c r="D14" s="430" t="s">
        <v>149</v>
      </c>
      <c r="E14" s="434">
        <v>70</v>
      </c>
    </row>
    <row r="15" spans="1:7" ht="12.75" customHeight="1">
      <c r="A15" s="96">
        <v>8</v>
      </c>
      <c r="B15" s="327" t="s">
        <v>121</v>
      </c>
      <c r="C15" s="428" t="s">
        <v>122</v>
      </c>
      <c r="D15" s="430" t="s">
        <v>114</v>
      </c>
      <c r="E15" s="435">
        <v>120</v>
      </c>
      <c r="G15" t="s">
        <v>39</v>
      </c>
    </row>
    <row r="16" spans="1:5" ht="15.75">
      <c r="A16" s="96">
        <v>9</v>
      </c>
      <c r="B16" s="431" t="s">
        <v>150</v>
      </c>
      <c r="C16" s="432" t="s">
        <v>146</v>
      </c>
      <c r="D16" s="429" t="s">
        <v>147</v>
      </c>
      <c r="E16" s="433">
        <v>160</v>
      </c>
    </row>
    <row r="17" spans="1:5" s="273" customFormat="1" ht="15.75">
      <c r="A17" s="363">
        <v>10</v>
      </c>
      <c r="B17" s="456" t="s">
        <v>290</v>
      </c>
      <c r="C17" s="457" t="s">
        <v>291</v>
      </c>
      <c r="D17" s="458" t="s">
        <v>292</v>
      </c>
      <c r="E17" s="434">
        <v>60</v>
      </c>
    </row>
    <row r="18" spans="1:5" s="273" customFormat="1" ht="15.75">
      <c r="A18" s="363">
        <v>11</v>
      </c>
      <c r="B18" s="456" t="s">
        <v>293</v>
      </c>
      <c r="C18" s="457" t="s">
        <v>294</v>
      </c>
      <c r="D18" s="458" t="s">
        <v>292</v>
      </c>
      <c r="E18" s="459">
        <v>40</v>
      </c>
    </row>
    <row r="19" spans="1:5" s="273" customFormat="1" ht="15.75">
      <c r="A19" s="363">
        <v>12</v>
      </c>
      <c r="B19" s="78" t="s">
        <v>422</v>
      </c>
      <c r="C19" s="78" t="s">
        <v>423</v>
      </c>
      <c r="D19" s="78" t="s">
        <v>424</v>
      </c>
      <c r="E19" s="489">
        <v>50</v>
      </c>
    </row>
    <row r="20" spans="1:5" s="273" customFormat="1" ht="15.75">
      <c r="A20" s="363">
        <v>13</v>
      </c>
      <c r="B20" s="78" t="s">
        <v>425</v>
      </c>
      <c r="C20" s="78" t="s">
        <v>116</v>
      </c>
      <c r="D20" s="78" t="s">
        <v>123</v>
      </c>
      <c r="E20" s="490">
        <v>100</v>
      </c>
    </row>
    <row r="21" spans="1:5" s="273" customFormat="1" ht="15.75">
      <c r="A21" s="363">
        <v>14</v>
      </c>
      <c r="B21" s="423" t="s">
        <v>117</v>
      </c>
      <c r="C21" s="428" t="s">
        <v>118</v>
      </c>
      <c r="D21" s="423" t="s">
        <v>426</v>
      </c>
      <c r="E21" s="355">
        <v>70</v>
      </c>
    </row>
    <row r="22" spans="1:5" s="273" customFormat="1" ht="15.75">
      <c r="A22" s="363">
        <v>15</v>
      </c>
      <c r="B22" s="488" t="s">
        <v>290</v>
      </c>
      <c r="C22" s="425" t="s">
        <v>291</v>
      </c>
      <c r="D22" s="425" t="s">
        <v>292</v>
      </c>
      <c r="E22" s="434">
        <v>60</v>
      </c>
    </row>
    <row r="23" spans="1:5" s="273" customFormat="1" ht="15.75">
      <c r="A23" s="395"/>
      <c r="B23" s="327" t="s">
        <v>899</v>
      </c>
      <c r="C23" s="327" t="s">
        <v>118</v>
      </c>
      <c r="D23" s="78" t="s">
        <v>426</v>
      </c>
      <c r="E23" s="355">
        <v>130</v>
      </c>
    </row>
    <row r="24" spans="1:5" s="273" customFormat="1" ht="15.75">
      <c r="A24" s="395"/>
      <c r="B24" s="327" t="s">
        <v>900</v>
      </c>
      <c r="C24" s="327" t="s">
        <v>901</v>
      </c>
      <c r="D24" s="78" t="s">
        <v>114</v>
      </c>
      <c r="E24" s="355">
        <v>170</v>
      </c>
    </row>
    <row r="25" spans="1:5" s="273" customFormat="1" ht="15.75">
      <c r="A25" s="395"/>
      <c r="B25" s="327" t="s">
        <v>121</v>
      </c>
      <c r="C25" s="327" t="s">
        <v>122</v>
      </c>
      <c r="D25" s="78" t="s">
        <v>114</v>
      </c>
      <c r="E25" s="355">
        <v>190</v>
      </c>
    </row>
    <row r="26" spans="1:5" s="273" customFormat="1" ht="15.75">
      <c r="A26" s="395"/>
      <c r="B26" s="78" t="s">
        <v>124</v>
      </c>
      <c r="C26" s="427" t="s">
        <v>116</v>
      </c>
      <c r="D26" s="78" t="s">
        <v>123</v>
      </c>
      <c r="E26" s="355">
        <v>70</v>
      </c>
    </row>
    <row r="27" spans="1:8" s="79" customFormat="1" ht="15.75">
      <c r="A27" s="395" t="s">
        <v>39</v>
      </c>
      <c r="B27" s="279" t="s">
        <v>104</v>
      </c>
      <c r="C27" s="280"/>
      <c r="D27" s="280"/>
      <c r="E27" s="281">
        <f>SUM(E8:E18)</f>
        <v>1230</v>
      </c>
      <c r="H27" s="79" t="s">
        <v>39</v>
      </c>
    </row>
    <row r="28" spans="1:5" ht="15">
      <c r="A28" s="396"/>
      <c r="B28" s="397" t="s">
        <v>125</v>
      </c>
      <c r="C28" s="397"/>
      <c r="D28" s="397"/>
      <c r="E28" s="397"/>
    </row>
    <row r="29" spans="1:5" s="273" customFormat="1" ht="15">
      <c r="A29" s="73">
        <v>1</v>
      </c>
      <c r="B29" s="507" t="s">
        <v>679</v>
      </c>
      <c r="C29" s="508" t="s">
        <v>680</v>
      </c>
      <c r="D29" s="509" t="s">
        <v>681</v>
      </c>
      <c r="E29" s="510">
        <v>20</v>
      </c>
    </row>
    <row r="30" spans="1:5" s="273" customFormat="1" ht="15">
      <c r="A30" s="73"/>
      <c r="B30" s="524" t="s">
        <v>679</v>
      </c>
      <c r="C30" s="525" t="s">
        <v>680</v>
      </c>
      <c r="D30" s="526" t="s">
        <v>681</v>
      </c>
      <c r="E30" s="527">
        <v>20</v>
      </c>
    </row>
    <row r="31" spans="1:5" s="273" customFormat="1" ht="15">
      <c r="A31" s="73"/>
      <c r="B31" s="524" t="s">
        <v>902</v>
      </c>
      <c r="C31" s="525" t="s">
        <v>903</v>
      </c>
      <c r="D31" s="525" t="s">
        <v>904</v>
      </c>
      <c r="E31" s="528">
        <v>20</v>
      </c>
    </row>
    <row r="32" spans="1:5" s="273" customFormat="1" ht="15">
      <c r="A32" s="73"/>
      <c r="B32" s="533" t="s">
        <v>905</v>
      </c>
      <c r="C32" s="534" t="s">
        <v>906</v>
      </c>
      <c r="D32" s="535" t="s">
        <v>907</v>
      </c>
      <c r="E32" s="536">
        <v>40</v>
      </c>
    </row>
    <row r="33" spans="1:5" s="273" customFormat="1" ht="15.75">
      <c r="A33" s="73"/>
      <c r="B33" s="537" t="s">
        <v>908</v>
      </c>
      <c r="C33" s="538" t="s">
        <v>909</v>
      </c>
      <c r="D33" s="535" t="s">
        <v>907</v>
      </c>
      <c r="E33" s="529">
        <v>30</v>
      </c>
    </row>
    <row r="34" spans="1:5" s="273" customFormat="1" ht="15.75">
      <c r="A34" s="73"/>
      <c r="B34" s="530" t="s">
        <v>910</v>
      </c>
      <c r="C34" s="530" t="s">
        <v>911</v>
      </c>
      <c r="D34" s="531" t="s">
        <v>912</v>
      </c>
      <c r="E34" s="532">
        <v>50</v>
      </c>
    </row>
    <row r="35" spans="1:5" s="273" customFormat="1" ht="15.75">
      <c r="A35" s="73"/>
      <c r="B35" s="539" t="s">
        <v>913</v>
      </c>
      <c r="C35" s="539" t="s">
        <v>914</v>
      </c>
      <c r="D35" s="531" t="s">
        <v>912</v>
      </c>
      <c r="E35" s="532">
        <v>45</v>
      </c>
    </row>
    <row r="36" spans="2:5" ht="15.75">
      <c r="B36" s="279" t="s">
        <v>104</v>
      </c>
      <c r="C36" s="280"/>
      <c r="D36" s="280"/>
      <c r="E36" s="281">
        <v>20</v>
      </c>
    </row>
    <row r="37" spans="2:5" ht="15.75">
      <c r="B37" s="188" t="s">
        <v>100</v>
      </c>
      <c r="C37" s="189"/>
      <c r="D37" s="189"/>
      <c r="E37" s="190">
        <f>SUM(E36+E27)</f>
        <v>1250</v>
      </c>
    </row>
    <row r="43" ht="15">
      <c r="H43" t="s">
        <v>39</v>
      </c>
    </row>
  </sheetData>
  <sheetProtection/>
  <mergeCells count="3">
    <mergeCell ref="B1:E1"/>
    <mergeCell ref="B2:E2"/>
    <mergeCell ref="B4:E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8"/>
  <sheetViews>
    <sheetView zoomScalePageLayoutView="0" workbookViewId="0" topLeftCell="A5">
      <selection activeCell="G15" sqref="G15"/>
    </sheetView>
  </sheetViews>
  <sheetFormatPr defaultColWidth="11.421875" defaultRowHeight="15"/>
  <cols>
    <col min="1" max="1" width="5.421875" style="0" customWidth="1"/>
    <col min="2" max="2" width="24.57421875" style="0" customWidth="1"/>
    <col min="3" max="3" width="17.140625" style="0" customWidth="1"/>
    <col min="4" max="4" width="17.7109375" style="0" customWidth="1"/>
    <col min="5" max="5" width="20.00390625" style="0" customWidth="1"/>
    <col min="6" max="16384" width="9.140625" style="0" customWidth="1"/>
  </cols>
  <sheetData>
    <row r="1" s="79" customFormat="1" ht="15"/>
    <row r="2" s="79" customFormat="1" ht="15"/>
    <row r="3" spans="2:5" s="79" customFormat="1" ht="20.25">
      <c r="B3" s="599" t="s">
        <v>82</v>
      </c>
      <c r="C3" s="599"/>
      <c r="D3" s="599"/>
      <c r="E3" s="599"/>
    </row>
    <row r="4" spans="2:5" s="79" customFormat="1" ht="20.25">
      <c r="B4" s="599" t="s">
        <v>83</v>
      </c>
      <c r="C4" s="600"/>
      <c r="D4" s="600"/>
      <c r="E4" s="600"/>
    </row>
    <row r="5" spans="2:5" s="79" customFormat="1" ht="20.25">
      <c r="B5" s="80"/>
      <c r="C5" s="81" t="s">
        <v>84</v>
      </c>
      <c r="D5" s="81"/>
      <c r="E5" s="82"/>
    </row>
    <row r="6" spans="2:5" s="79" customFormat="1" ht="15.75">
      <c r="B6" s="601" t="s">
        <v>805</v>
      </c>
      <c r="C6" s="601"/>
      <c r="D6" s="601"/>
      <c r="E6" s="601"/>
    </row>
    <row r="7" spans="2:3" s="79" customFormat="1" ht="18.75">
      <c r="B7" s="83" t="s">
        <v>75</v>
      </c>
      <c r="C7" s="84"/>
    </row>
    <row r="8" spans="1:5" s="38" customFormat="1" ht="15">
      <c r="A8" s="191"/>
      <c r="B8" s="314" t="s">
        <v>56</v>
      </c>
      <c r="C8" s="315"/>
      <c r="D8" s="315"/>
      <c r="E8" s="315"/>
    </row>
    <row r="9" spans="1:5" ht="15">
      <c r="A9" s="74" t="s">
        <v>47</v>
      </c>
      <c r="B9" s="316" t="s">
        <v>42</v>
      </c>
      <c r="C9" s="316" t="s">
        <v>48</v>
      </c>
      <c r="D9" s="316" t="s">
        <v>49</v>
      </c>
      <c r="E9" s="316" t="s">
        <v>45</v>
      </c>
    </row>
    <row r="10" spans="1:10" ht="17.25" customHeight="1">
      <c r="A10" s="212">
        <v>1</v>
      </c>
      <c r="B10" s="362">
        <v>0</v>
      </c>
      <c r="C10" s="362">
        <v>0</v>
      </c>
      <c r="D10" s="362">
        <v>0</v>
      </c>
      <c r="E10" s="363">
        <v>0</v>
      </c>
      <c r="G10" s="416"/>
      <c r="H10" s="416"/>
      <c r="I10" s="416"/>
      <c r="J10" s="417"/>
    </row>
    <row r="11" spans="1:5" s="71" customFormat="1" ht="16.5" customHeight="1">
      <c r="A11" s="212"/>
      <c r="B11" s="364" t="s">
        <v>99</v>
      </c>
      <c r="C11" s="364"/>
      <c r="D11" s="364"/>
      <c r="E11" s="365">
        <f>SUM(E10:E10)</f>
        <v>0</v>
      </c>
    </row>
    <row r="12" spans="1:5" ht="15">
      <c r="A12" s="74"/>
      <c r="B12" s="205" t="s">
        <v>103</v>
      </c>
      <c r="C12" s="292"/>
      <c r="D12" s="292"/>
      <c r="E12" s="292"/>
    </row>
    <row r="13" spans="1:5" ht="15.75">
      <c r="A13" s="179">
        <v>1</v>
      </c>
      <c r="B13" s="362">
        <v>0</v>
      </c>
      <c r="C13" s="362">
        <v>0</v>
      </c>
      <c r="D13" s="362">
        <v>0</v>
      </c>
      <c r="E13" s="363">
        <v>0</v>
      </c>
    </row>
    <row r="14" spans="1:5" s="79" customFormat="1" ht="15">
      <c r="A14" s="415"/>
      <c r="B14" s="207" t="s">
        <v>99</v>
      </c>
      <c r="C14" s="292"/>
      <c r="D14" s="292"/>
      <c r="E14" s="317">
        <f>SUM(E13:E13)</f>
        <v>0</v>
      </c>
    </row>
    <row r="15" spans="1:7" ht="15">
      <c r="A15" s="415"/>
      <c r="B15" s="187" t="s">
        <v>143</v>
      </c>
      <c r="C15" s="187"/>
      <c r="D15" s="187"/>
      <c r="E15" s="204"/>
      <c r="F15" s="133"/>
      <c r="G15" s="63"/>
    </row>
    <row r="16" spans="1:6" ht="15.75">
      <c r="A16" s="419">
        <v>1</v>
      </c>
      <c r="B16" s="362">
        <v>0</v>
      </c>
      <c r="C16" s="362">
        <v>0</v>
      </c>
      <c r="D16" s="362">
        <v>0</v>
      </c>
      <c r="E16" s="363">
        <v>0</v>
      </c>
      <c r="F16" s="98"/>
    </row>
    <row r="17" spans="2:5" ht="15">
      <c r="B17" s="207" t="s">
        <v>99</v>
      </c>
      <c r="C17" s="292"/>
      <c r="D17" s="292"/>
      <c r="E17" s="317">
        <f>SUM(E16:E16)</f>
        <v>0</v>
      </c>
    </row>
    <row r="18" spans="2:5" ht="15">
      <c r="B18" s="187" t="s">
        <v>100</v>
      </c>
      <c r="C18" s="187"/>
      <c r="D18" s="187"/>
      <c r="E18" s="204">
        <f>SUM(E17+E14+E11)</f>
        <v>0</v>
      </c>
    </row>
  </sheetData>
  <sheetProtection/>
  <mergeCells count="3">
    <mergeCell ref="B3:E3"/>
    <mergeCell ref="B4:E4"/>
    <mergeCell ref="B6:E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58"/>
  <sheetViews>
    <sheetView zoomScalePageLayoutView="0" workbookViewId="0" topLeftCell="A50">
      <selection activeCell="E68" sqref="E68"/>
    </sheetView>
  </sheetViews>
  <sheetFormatPr defaultColWidth="11.421875" defaultRowHeight="15"/>
  <cols>
    <col min="1" max="1" width="5.8515625" style="0" customWidth="1"/>
    <col min="2" max="2" width="21.28125" style="0" customWidth="1"/>
    <col min="3" max="3" width="18.140625" style="0" customWidth="1"/>
    <col min="4" max="4" width="25.00390625" style="0" customWidth="1"/>
    <col min="5" max="5" width="18.421875" style="0" customWidth="1"/>
    <col min="6" max="16384" width="9.140625" style="0" customWidth="1"/>
  </cols>
  <sheetData>
    <row r="1" s="79" customFormat="1" ht="15"/>
    <row r="2" s="79" customFormat="1" ht="15"/>
    <row r="3" spans="2:5" s="79" customFormat="1" ht="20.25">
      <c r="B3" s="599" t="s">
        <v>82</v>
      </c>
      <c r="C3" s="599"/>
      <c r="D3" s="599"/>
      <c r="E3" s="599"/>
    </row>
    <row r="4" spans="2:5" s="79" customFormat="1" ht="20.25">
      <c r="B4" s="599" t="s">
        <v>83</v>
      </c>
      <c r="C4" s="600"/>
      <c r="D4" s="600"/>
      <c r="E4" s="600"/>
    </row>
    <row r="5" spans="2:5" s="79" customFormat="1" ht="20.25">
      <c r="B5" s="80"/>
      <c r="C5" s="81" t="s">
        <v>84</v>
      </c>
      <c r="D5" s="81"/>
      <c r="E5" s="82"/>
    </row>
    <row r="6" spans="2:5" s="79" customFormat="1" ht="15.75">
      <c r="B6" s="601" t="s">
        <v>805</v>
      </c>
      <c r="C6" s="601"/>
      <c r="D6" s="601"/>
      <c r="E6" s="601"/>
    </row>
    <row r="7" spans="2:6" s="47" customFormat="1" ht="18.75">
      <c r="B7" s="83" t="s">
        <v>86</v>
      </c>
      <c r="C7" s="84"/>
      <c r="D7" s="79"/>
      <c r="E7" s="79"/>
      <c r="F7" s="34"/>
    </row>
    <row r="8" spans="2:5" s="38" customFormat="1" ht="15.75">
      <c r="B8" s="36" t="s">
        <v>57</v>
      </c>
      <c r="C8" s="69"/>
      <c r="D8" s="69"/>
      <c r="E8" s="69"/>
    </row>
    <row r="9" spans="1:7" ht="15.75">
      <c r="A9" s="67" t="s">
        <v>47</v>
      </c>
      <c r="B9" s="42" t="s">
        <v>50</v>
      </c>
      <c r="C9" s="42" t="s">
        <v>43</v>
      </c>
      <c r="D9" s="42" t="s">
        <v>51</v>
      </c>
      <c r="E9" s="42" t="s">
        <v>59</v>
      </c>
      <c r="G9" s="106"/>
    </row>
    <row r="10" spans="1:5" s="38" customFormat="1" ht="15.75">
      <c r="A10" s="85">
        <v>1</v>
      </c>
      <c r="B10" s="466" t="s">
        <v>459</v>
      </c>
      <c r="C10" s="273" t="s">
        <v>460</v>
      </c>
      <c r="D10" s="273" t="s">
        <v>461</v>
      </c>
      <c r="E10" s="500">
        <v>300</v>
      </c>
    </row>
    <row r="11" spans="1:5" s="273" customFormat="1" ht="15.75">
      <c r="A11" s="98">
        <v>2</v>
      </c>
      <c r="B11" s="466" t="s">
        <v>459</v>
      </c>
      <c r="C11" s="273" t="s">
        <v>460</v>
      </c>
      <c r="D11" s="273" t="s">
        <v>461</v>
      </c>
      <c r="E11" s="500">
        <v>390</v>
      </c>
    </row>
    <row r="12" spans="1:5" s="273" customFormat="1" ht="15.75">
      <c r="A12" s="98"/>
      <c r="B12" s="466"/>
      <c r="E12" s="500"/>
    </row>
    <row r="13" spans="2:5" ht="15.75">
      <c r="B13" s="329" t="s">
        <v>111</v>
      </c>
      <c r="C13" s="329"/>
      <c r="D13" s="329"/>
      <c r="E13" s="330">
        <f>SUM(E10:E12)</f>
        <v>690</v>
      </c>
    </row>
    <row r="14" ht="15.75">
      <c r="B14" s="356" t="s">
        <v>112</v>
      </c>
    </row>
    <row r="15" spans="1:5" s="273" customFormat="1" ht="15">
      <c r="A15" s="73">
        <v>1</v>
      </c>
      <c r="B15" s="448" t="s">
        <v>223</v>
      </c>
      <c r="C15" s="449" t="s">
        <v>218</v>
      </c>
      <c r="D15" s="450" t="s">
        <v>219</v>
      </c>
      <c r="E15" s="451" t="s">
        <v>220</v>
      </c>
    </row>
    <row r="16" spans="1:5" s="273" customFormat="1" ht="15.75">
      <c r="A16" s="73">
        <v>2</v>
      </c>
      <c r="B16" s="452" t="s">
        <v>224</v>
      </c>
      <c r="C16" s="453" t="s">
        <v>221</v>
      </c>
      <c r="D16" s="436" t="s">
        <v>222</v>
      </c>
      <c r="E16" s="454">
        <v>20</v>
      </c>
    </row>
    <row r="17" spans="1:5" s="273" customFormat="1" ht="15">
      <c r="A17" s="73">
        <v>3</v>
      </c>
      <c r="B17" s="460" t="s">
        <v>295</v>
      </c>
      <c r="C17" s="461" t="s">
        <v>296</v>
      </c>
      <c r="D17" s="462" t="s">
        <v>297</v>
      </c>
      <c r="E17" s="463" t="s">
        <v>298</v>
      </c>
    </row>
    <row r="18" spans="1:5" s="273" customFormat="1" ht="15.75">
      <c r="A18" s="73">
        <v>4</v>
      </c>
      <c r="B18" s="464" t="s">
        <v>299</v>
      </c>
      <c r="C18" s="425" t="s">
        <v>300</v>
      </c>
      <c r="D18" s="465" t="s">
        <v>301</v>
      </c>
      <c r="E18" s="454">
        <v>30</v>
      </c>
    </row>
    <row r="19" spans="1:5" s="273" customFormat="1" ht="15.75">
      <c r="A19" s="73">
        <v>5</v>
      </c>
      <c r="B19" s="464" t="s">
        <v>302</v>
      </c>
      <c r="C19" s="425" t="s">
        <v>303</v>
      </c>
      <c r="D19" s="465" t="s">
        <v>304</v>
      </c>
      <c r="E19" s="454">
        <v>60</v>
      </c>
    </row>
    <row r="20" spans="1:7" s="273" customFormat="1" ht="15.75">
      <c r="A20" s="73">
        <v>6</v>
      </c>
      <c r="B20" s="466" t="s">
        <v>305</v>
      </c>
      <c r="C20" s="467" t="s">
        <v>306</v>
      </c>
      <c r="D20" s="468" t="s">
        <v>307</v>
      </c>
      <c r="E20" s="469">
        <v>40</v>
      </c>
      <c r="G20" s="273" t="s">
        <v>39</v>
      </c>
    </row>
    <row r="21" spans="1:5" s="273" customFormat="1" ht="15.75">
      <c r="A21" s="73">
        <v>7</v>
      </c>
      <c r="B21" s="464" t="s">
        <v>308</v>
      </c>
      <c r="C21" s="470" t="s">
        <v>309</v>
      </c>
      <c r="D21" s="470" t="s">
        <v>310</v>
      </c>
      <c r="E21" s="471">
        <v>35</v>
      </c>
    </row>
    <row r="22" spans="1:5" s="273" customFormat="1" ht="15.75">
      <c r="A22" s="73">
        <v>8</v>
      </c>
      <c r="B22" s="464" t="s">
        <v>311</v>
      </c>
      <c r="C22" s="470" t="s">
        <v>312</v>
      </c>
      <c r="D22" s="470" t="s">
        <v>313</v>
      </c>
      <c r="E22" s="471">
        <v>28</v>
      </c>
    </row>
    <row r="23" spans="1:5" s="273" customFormat="1" ht="18.75">
      <c r="A23" s="73">
        <v>9</v>
      </c>
      <c r="B23" s="495" t="s">
        <v>427</v>
      </c>
      <c r="C23" s="496" t="s">
        <v>428</v>
      </c>
      <c r="D23" s="497" t="s">
        <v>429</v>
      </c>
      <c r="E23" s="491" t="s">
        <v>298</v>
      </c>
    </row>
    <row r="24" spans="1:5" s="273" customFormat="1" ht="15.75">
      <c r="A24" s="73">
        <v>10</v>
      </c>
      <c r="B24" s="464" t="s">
        <v>430</v>
      </c>
      <c r="C24" s="464" t="s">
        <v>431</v>
      </c>
      <c r="D24" s="465" t="s">
        <v>429</v>
      </c>
      <c r="E24" s="492">
        <v>45</v>
      </c>
    </row>
    <row r="25" spans="1:5" s="273" customFormat="1" ht="15.75">
      <c r="A25" s="73">
        <v>11</v>
      </c>
      <c r="B25" s="464" t="s">
        <v>432</v>
      </c>
      <c r="C25" s="464" t="s">
        <v>221</v>
      </c>
      <c r="D25" s="465" t="s">
        <v>433</v>
      </c>
      <c r="E25" s="492">
        <v>50</v>
      </c>
    </row>
    <row r="26" spans="1:5" s="273" customFormat="1" ht="15.75">
      <c r="A26" s="73">
        <v>12</v>
      </c>
      <c r="B26" s="464" t="s">
        <v>434</v>
      </c>
      <c r="C26" s="464" t="s">
        <v>300</v>
      </c>
      <c r="D26" s="464" t="s">
        <v>435</v>
      </c>
      <c r="E26" s="492">
        <v>20</v>
      </c>
    </row>
    <row r="27" spans="1:5" s="273" customFormat="1" ht="15.75">
      <c r="A27" s="73">
        <v>13</v>
      </c>
      <c r="B27" s="464" t="s">
        <v>436</v>
      </c>
      <c r="C27" s="464" t="s">
        <v>437</v>
      </c>
      <c r="D27" s="464" t="s">
        <v>438</v>
      </c>
      <c r="E27" s="492">
        <v>30</v>
      </c>
    </row>
    <row r="28" spans="1:5" s="273" customFormat="1" ht="15.75">
      <c r="A28" s="73">
        <v>14</v>
      </c>
      <c r="B28" s="362" t="s">
        <v>439</v>
      </c>
      <c r="C28" s="362" t="s">
        <v>440</v>
      </c>
      <c r="D28" s="362" t="s">
        <v>441</v>
      </c>
      <c r="E28" s="498">
        <v>50</v>
      </c>
    </row>
    <row r="29" spans="1:5" s="273" customFormat="1" ht="15.75">
      <c r="A29" s="73">
        <v>15</v>
      </c>
      <c r="B29" s="466" t="s">
        <v>223</v>
      </c>
      <c r="C29" s="467" t="s">
        <v>442</v>
      </c>
      <c r="D29" s="493" t="s">
        <v>443</v>
      </c>
      <c r="E29" s="469">
        <v>40</v>
      </c>
    </row>
    <row r="30" spans="1:5" s="273" customFormat="1" ht="15.75">
      <c r="A30" s="73">
        <v>16</v>
      </c>
      <c r="B30" s="464" t="s">
        <v>444</v>
      </c>
      <c r="C30" s="470" t="s">
        <v>445</v>
      </c>
      <c r="D30" s="494" t="s">
        <v>443</v>
      </c>
      <c r="E30" s="471">
        <v>50</v>
      </c>
    </row>
    <row r="31" spans="1:5" s="273" customFormat="1" ht="15.75">
      <c r="A31" s="73">
        <v>17</v>
      </c>
      <c r="B31" s="464" t="s">
        <v>446</v>
      </c>
      <c r="C31" s="470" t="s">
        <v>447</v>
      </c>
      <c r="D31" s="494" t="s">
        <v>443</v>
      </c>
      <c r="E31" s="471">
        <v>50</v>
      </c>
    </row>
    <row r="32" spans="1:5" s="273" customFormat="1" ht="15.75">
      <c r="A32" s="73">
        <v>18</v>
      </c>
      <c r="B32" s="362" t="s">
        <v>448</v>
      </c>
      <c r="C32" s="470" t="s">
        <v>449</v>
      </c>
      <c r="D32" s="494" t="s">
        <v>443</v>
      </c>
      <c r="E32" s="471">
        <v>40</v>
      </c>
    </row>
    <row r="33" spans="1:5" s="273" customFormat="1" ht="15.75">
      <c r="A33" s="73">
        <v>19</v>
      </c>
      <c r="B33" s="499" t="s">
        <v>450</v>
      </c>
      <c r="C33" s="467" t="s">
        <v>451</v>
      </c>
      <c r="D33" s="466" t="s">
        <v>452</v>
      </c>
      <c r="E33" s="469">
        <v>30</v>
      </c>
    </row>
    <row r="34" spans="1:5" s="273" customFormat="1" ht="15.75">
      <c r="A34" s="73">
        <v>20</v>
      </c>
      <c r="B34" s="362" t="s">
        <v>453</v>
      </c>
      <c r="C34" s="467" t="s">
        <v>454</v>
      </c>
      <c r="D34" s="466" t="s">
        <v>455</v>
      </c>
      <c r="E34" s="469">
        <v>35</v>
      </c>
    </row>
    <row r="35" spans="1:5" s="273" customFormat="1" ht="15.75">
      <c r="A35" s="73">
        <v>21</v>
      </c>
      <c r="B35" s="362" t="s">
        <v>456</v>
      </c>
      <c r="C35" s="467" t="s">
        <v>457</v>
      </c>
      <c r="D35" s="466" t="s">
        <v>458</v>
      </c>
      <c r="E35" s="469">
        <v>30</v>
      </c>
    </row>
    <row r="36" spans="1:5" s="273" customFormat="1" ht="15">
      <c r="A36" s="73">
        <v>22</v>
      </c>
      <c r="B36" s="460" t="s">
        <v>607</v>
      </c>
      <c r="C36" s="461" t="s">
        <v>608</v>
      </c>
      <c r="D36" s="462" t="s">
        <v>443</v>
      </c>
      <c r="E36" s="463">
        <v>30</v>
      </c>
    </row>
    <row r="37" spans="1:5" s="273" customFormat="1" ht="15.75">
      <c r="A37" s="73">
        <v>23</v>
      </c>
      <c r="B37" s="464" t="s">
        <v>609</v>
      </c>
      <c r="C37" s="425" t="s">
        <v>610</v>
      </c>
      <c r="D37" s="465" t="s">
        <v>443</v>
      </c>
      <c r="E37" s="454">
        <v>40</v>
      </c>
    </row>
    <row r="38" spans="1:5" ht="15.75">
      <c r="A38" s="73">
        <v>24</v>
      </c>
      <c r="B38" s="464" t="s">
        <v>611</v>
      </c>
      <c r="C38" s="425" t="s">
        <v>612</v>
      </c>
      <c r="D38" s="465" t="s">
        <v>443</v>
      </c>
      <c r="E38" s="454">
        <v>20</v>
      </c>
    </row>
    <row r="39" spans="1:5" ht="15.75">
      <c r="A39" s="73">
        <v>25</v>
      </c>
      <c r="B39" s="466" t="s">
        <v>613</v>
      </c>
      <c r="C39" s="467" t="s">
        <v>614</v>
      </c>
      <c r="D39" s="493" t="s">
        <v>615</v>
      </c>
      <c r="E39" s="469">
        <v>25</v>
      </c>
    </row>
    <row r="40" spans="1:5" ht="15.75">
      <c r="A40" s="73">
        <v>26</v>
      </c>
      <c r="B40" s="464" t="s">
        <v>616</v>
      </c>
      <c r="C40" s="470" t="s">
        <v>617</v>
      </c>
      <c r="D40" s="494" t="s">
        <v>618</v>
      </c>
      <c r="E40" s="471">
        <v>30</v>
      </c>
    </row>
    <row r="41" spans="1:5" ht="15.75">
      <c r="A41" s="73">
        <v>27</v>
      </c>
      <c r="B41" s="464" t="s">
        <v>619</v>
      </c>
      <c r="C41" s="470" t="s">
        <v>296</v>
      </c>
      <c r="D41" s="494" t="s">
        <v>297</v>
      </c>
      <c r="E41" s="471">
        <v>150</v>
      </c>
    </row>
    <row r="42" spans="1:5" ht="15.75">
      <c r="A42" s="73">
        <v>28</v>
      </c>
      <c r="B42" s="464" t="s">
        <v>620</v>
      </c>
      <c r="C42" s="470" t="s">
        <v>621</v>
      </c>
      <c r="D42" s="494" t="s">
        <v>622</v>
      </c>
      <c r="E42" s="471">
        <v>30</v>
      </c>
    </row>
    <row r="43" spans="1:5" ht="15.75">
      <c r="A43" s="73">
        <v>29</v>
      </c>
      <c r="B43" s="464" t="s">
        <v>623</v>
      </c>
      <c r="C43" s="470" t="s">
        <v>624</v>
      </c>
      <c r="D43" s="494" t="s">
        <v>625</v>
      </c>
      <c r="E43" s="471">
        <v>25</v>
      </c>
    </row>
    <row r="44" spans="1:5" ht="15.75">
      <c r="A44" s="73">
        <v>30</v>
      </c>
      <c r="B44" s="499" t="s">
        <v>626</v>
      </c>
      <c r="C44" s="467" t="s">
        <v>627</v>
      </c>
      <c r="D44" s="466" t="s">
        <v>628</v>
      </c>
      <c r="E44" s="469">
        <v>30</v>
      </c>
    </row>
    <row r="45" spans="1:5" ht="15">
      <c r="A45" s="73">
        <v>32</v>
      </c>
      <c r="B45" s="460" t="s">
        <v>607</v>
      </c>
      <c r="C45" s="461" t="s">
        <v>608</v>
      </c>
      <c r="D45" s="512" t="s">
        <v>443</v>
      </c>
      <c r="E45" s="463">
        <v>30</v>
      </c>
    </row>
    <row r="46" spans="1:5" ht="15.75">
      <c r="A46" s="73">
        <v>33</v>
      </c>
      <c r="B46" s="464" t="s">
        <v>609</v>
      </c>
      <c r="C46" s="425" t="s">
        <v>610</v>
      </c>
      <c r="D46" s="513" t="s">
        <v>443</v>
      </c>
      <c r="E46" s="454">
        <v>40</v>
      </c>
    </row>
    <row r="47" spans="1:5" ht="15.75">
      <c r="A47" s="73">
        <v>34</v>
      </c>
      <c r="B47" s="464" t="s">
        <v>611</v>
      </c>
      <c r="C47" s="425" t="s">
        <v>612</v>
      </c>
      <c r="D47" s="513" t="s">
        <v>443</v>
      </c>
      <c r="E47" s="454">
        <v>20</v>
      </c>
    </row>
    <row r="48" spans="1:5" s="273" customFormat="1" ht="15.75">
      <c r="A48" s="73">
        <v>35</v>
      </c>
      <c r="B48" s="466" t="s">
        <v>613</v>
      </c>
      <c r="C48" s="467" t="s">
        <v>614</v>
      </c>
      <c r="D48" s="493" t="s">
        <v>615</v>
      </c>
      <c r="E48" s="469">
        <v>25</v>
      </c>
    </row>
    <row r="49" spans="1:5" s="273" customFormat="1" ht="15.75">
      <c r="A49" s="73">
        <v>36</v>
      </c>
      <c r="B49" s="464" t="s">
        <v>616</v>
      </c>
      <c r="C49" s="470" t="s">
        <v>617</v>
      </c>
      <c r="D49" s="494" t="s">
        <v>618</v>
      </c>
      <c r="E49" s="471">
        <v>30</v>
      </c>
    </row>
    <row r="50" spans="1:5" s="273" customFormat="1" ht="15.75">
      <c r="A50" s="73">
        <v>37</v>
      </c>
      <c r="B50" s="464" t="s">
        <v>619</v>
      </c>
      <c r="C50" s="470" t="s">
        <v>296</v>
      </c>
      <c r="D50" s="494" t="s">
        <v>297</v>
      </c>
      <c r="E50" s="471">
        <v>150</v>
      </c>
    </row>
    <row r="51" spans="1:5" s="273" customFormat="1" ht="15.75">
      <c r="A51" s="73">
        <v>38</v>
      </c>
      <c r="B51" s="464" t="s">
        <v>620</v>
      </c>
      <c r="C51" s="470" t="s">
        <v>621</v>
      </c>
      <c r="D51" s="494" t="s">
        <v>622</v>
      </c>
      <c r="E51" s="471">
        <v>30</v>
      </c>
    </row>
    <row r="52" spans="1:5" s="273" customFormat="1" ht="15.75">
      <c r="A52" s="73">
        <v>40</v>
      </c>
      <c r="B52" s="464" t="s">
        <v>623</v>
      </c>
      <c r="C52" s="470" t="s">
        <v>624</v>
      </c>
      <c r="D52" s="494" t="s">
        <v>625</v>
      </c>
      <c r="E52" s="471">
        <v>25</v>
      </c>
    </row>
    <row r="53" spans="1:5" s="273" customFormat="1" ht="15.75">
      <c r="A53" s="73">
        <v>41</v>
      </c>
      <c r="B53" s="514" t="s">
        <v>729</v>
      </c>
      <c r="C53" s="467" t="s">
        <v>627</v>
      </c>
      <c r="D53" s="466" t="s">
        <v>628</v>
      </c>
      <c r="E53" s="469">
        <v>30</v>
      </c>
    </row>
    <row r="54" spans="2:5" ht="15">
      <c r="B54" s="331" t="s">
        <v>113</v>
      </c>
      <c r="C54" s="296"/>
      <c r="D54" s="296"/>
      <c r="E54" s="297">
        <f>SUM(E15:E53)</f>
        <v>1443</v>
      </c>
    </row>
    <row r="55" spans="2:5" ht="15.75">
      <c r="B55" s="356" t="s">
        <v>126</v>
      </c>
      <c r="C55" s="333"/>
      <c r="D55" s="333"/>
      <c r="E55" s="334"/>
    </row>
    <row r="56" spans="1:5" ht="15">
      <c r="A56" s="73">
        <v>1</v>
      </c>
      <c r="B56" s="78">
        <v>0</v>
      </c>
      <c r="C56" s="78">
        <v>0</v>
      </c>
      <c r="D56" s="78">
        <v>0</v>
      </c>
      <c r="E56" s="94">
        <v>0</v>
      </c>
    </row>
    <row r="57" spans="2:5" ht="15">
      <c r="B57" s="331" t="s">
        <v>113</v>
      </c>
      <c r="C57" s="296"/>
      <c r="D57" s="296"/>
      <c r="E57" s="297">
        <f>SUM(E56:E56)</f>
        <v>0</v>
      </c>
    </row>
    <row r="58" spans="2:5" ht="15">
      <c r="B58" s="332" t="s">
        <v>100</v>
      </c>
      <c r="C58" s="333"/>
      <c r="D58" s="333"/>
      <c r="E58" s="334">
        <f>SUM(E57+E54+E13)</f>
        <v>2133</v>
      </c>
    </row>
  </sheetData>
  <sheetProtection/>
  <mergeCells count="3">
    <mergeCell ref="B3:E3"/>
    <mergeCell ref="B4:E4"/>
    <mergeCell ref="B6:E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118"/>
  <sheetViews>
    <sheetView zoomScalePageLayoutView="0" workbookViewId="0" topLeftCell="A29">
      <selection activeCell="G37" sqref="G37"/>
    </sheetView>
  </sheetViews>
  <sheetFormatPr defaultColWidth="11.421875" defaultRowHeight="15"/>
  <cols>
    <col min="1" max="1" width="6.140625" style="0" customWidth="1"/>
    <col min="2" max="2" width="31.28125" style="0" customWidth="1"/>
    <col min="3" max="3" width="16.57421875" style="0" customWidth="1"/>
    <col min="4" max="4" width="14.421875" style="0" customWidth="1"/>
    <col min="5" max="5" width="18.00390625" style="0" customWidth="1"/>
    <col min="6" max="16384" width="9.140625" style="0" customWidth="1"/>
  </cols>
  <sheetData>
    <row r="1" s="79" customFormat="1" ht="15"/>
    <row r="2" s="79" customFormat="1" ht="15"/>
    <row r="3" spans="2:5" s="79" customFormat="1" ht="20.25">
      <c r="B3" s="599" t="s">
        <v>82</v>
      </c>
      <c r="C3" s="599"/>
      <c r="D3" s="599"/>
      <c r="E3" s="599"/>
    </row>
    <row r="4" spans="2:5" s="79" customFormat="1" ht="20.25">
      <c r="B4" s="599" t="s">
        <v>83</v>
      </c>
      <c r="C4" s="600"/>
      <c r="D4" s="600"/>
      <c r="E4" s="600"/>
    </row>
    <row r="5" spans="2:5" s="79" customFormat="1" ht="20.25">
      <c r="B5" s="80"/>
      <c r="C5" s="81" t="s">
        <v>84</v>
      </c>
      <c r="D5" s="81"/>
      <c r="E5" s="82"/>
    </row>
    <row r="6" spans="2:5" s="79" customFormat="1" ht="15.75">
      <c r="B6" s="601" t="s">
        <v>805</v>
      </c>
      <c r="C6" s="601"/>
      <c r="D6" s="601"/>
      <c r="E6" s="601"/>
    </row>
    <row r="7" spans="2:3" s="79" customFormat="1" ht="18.75">
      <c r="B7" s="83" t="s">
        <v>87</v>
      </c>
      <c r="C7" s="84"/>
    </row>
    <row r="8" spans="2:5" s="47" customFormat="1" ht="15">
      <c r="B8" s="56" t="s">
        <v>73</v>
      </c>
      <c r="C8" s="77"/>
      <c r="D8" s="77"/>
      <c r="E8" s="77"/>
    </row>
    <row r="9" spans="1:5" ht="15">
      <c r="A9" s="182" t="s">
        <v>47</v>
      </c>
      <c r="B9" s="209" t="s">
        <v>50</v>
      </c>
      <c r="C9" s="210" t="s">
        <v>43</v>
      </c>
      <c r="D9" s="210" t="s">
        <v>46</v>
      </c>
      <c r="E9" s="210" t="s">
        <v>45</v>
      </c>
    </row>
    <row r="10" spans="1:5" s="273" customFormat="1" ht="18.75">
      <c r="A10" s="182">
        <v>1</v>
      </c>
      <c r="B10" s="476" t="s">
        <v>317</v>
      </c>
      <c r="C10" s="477" t="s">
        <v>318</v>
      </c>
      <c r="D10" s="478" t="s">
        <v>319</v>
      </c>
      <c r="E10" s="478">
        <v>80</v>
      </c>
    </row>
    <row r="11" spans="1:5" s="273" customFormat="1" ht="18.75">
      <c r="A11" s="182">
        <v>2</v>
      </c>
      <c r="B11" s="479" t="s">
        <v>320</v>
      </c>
      <c r="C11" s="477" t="s">
        <v>321</v>
      </c>
      <c r="D11" s="478" t="s">
        <v>319</v>
      </c>
      <c r="E11" s="478">
        <v>160</v>
      </c>
    </row>
    <row r="12" spans="1:5" s="273" customFormat="1" ht="15">
      <c r="A12" s="182"/>
      <c r="B12" s="398" t="s">
        <v>99</v>
      </c>
      <c r="C12" s="399"/>
      <c r="D12" s="400"/>
      <c r="E12" s="401">
        <f>SUM(E10:E11)</f>
        <v>240</v>
      </c>
    </row>
    <row r="13" spans="1:5" s="47" customFormat="1" ht="15">
      <c r="A13" s="182"/>
      <c r="B13" s="282" t="s">
        <v>72</v>
      </c>
      <c r="C13" s="282"/>
      <c r="D13" s="283"/>
      <c r="E13" s="284"/>
    </row>
    <row r="14" spans="1:5" ht="15.75">
      <c r="A14" s="182">
        <v>1</v>
      </c>
      <c r="B14" s="445" t="s">
        <v>215</v>
      </c>
      <c r="C14" s="446" t="s">
        <v>216</v>
      </c>
      <c r="D14" s="447" t="s">
        <v>217</v>
      </c>
      <c r="E14" s="446">
        <v>80</v>
      </c>
    </row>
    <row r="15" spans="1:5" ht="15.75">
      <c r="A15" s="182">
        <v>2</v>
      </c>
      <c r="B15" s="445" t="s">
        <v>215</v>
      </c>
      <c r="C15" s="446" t="s">
        <v>216</v>
      </c>
      <c r="D15" s="472" t="s">
        <v>217</v>
      </c>
      <c r="E15" s="446">
        <v>110</v>
      </c>
    </row>
    <row r="16" spans="1:5" ht="19.5" customHeight="1">
      <c r="A16" s="182">
        <v>3</v>
      </c>
      <c r="B16" s="473" t="s">
        <v>314</v>
      </c>
      <c r="C16" s="474" t="s">
        <v>315</v>
      </c>
      <c r="D16" s="475" t="s">
        <v>316</v>
      </c>
      <c r="E16" s="474">
        <v>25</v>
      </c>
    </row>
    <row r="17" spans="1:5" ht="15.75">
      <c r="A17" s="182">
        <v>4</v>
      </c>
      <c r="B17" s="445" t="s">
        <v>405</v>
      </c>
      <c r="C17" s="446" t="s">
        <v>406</v>
      </c>
      <c r="D17" s="481" t="s">
        <v>407</v>
      </c>
      <c r="E17" s="446">
        <v>80</v>
      </c>
    </row>
    <row r="18" spans="1:5" ht="15.75">
      <c r="A18" s="182">
        <v>5</v>
      </c>
      <c r="B18" s="445" t="s">
        <v>408</v>
      </c>
      <c r="C18" s="446" t="s">
        <v>409</v>
      </c>
      <c r="D18" s="481" t="s">
        <v>410</v>
      </c>
      <c r="E18" s="446">
        <v>450</v>
      </c>
    </row>
    <row r="19" spans="1:5" ht="15.75">
      <c r="A19" s="182">
        <v>6</v>
      </c>
      <c r="B19" s="445" t="s">
        <v>411</v>
      </c>
      <c r="C19" s="446" t="s">
        <v>412</v>
      </c>
      <c r="D19" s="481" t="s">
        <v>413</v>
      </c>
      <c r="E19" s="446">
        <v>25</v>
      </c>
    </row>
    <row r="20" spans="1:5" ht="14.25" customHeight="1">
      <c r="A20" s="182">
        <v>7</v>
      </c>
      <c r="B20" s="473" t="s">
        <v>414</v>
      </c>
      <c r="C20" s="474" t="s">
        <v>415</v>
      </c>
      <c r="D20" s="482" t="s">
        <v>416</v>
      </c>
      <c r="E20" s="474">
        <v>80</v>
      </c>
    </row>
    <row r="21" spans="1:5" ht="15.75">
      <c r="A21" s="182">
        <v>8</v>
      </c>
      <c r="B21" s="483" t="s">
        <v>417</v>
      </c>
      <c r="C21" s="484" t="s">
        <v>418</v>
      </c>
      <c r="D21" s="485" t="s">
        <v>193</v>
      </c>
      <c r="E21" s="486">
        <v>30</v>
      </c>
    </row>
    <row r="22" spans="1:5" ht="18.75" customHeight="1">
      <c r="A22" s="182">
        <v>9</v>
      </c>
      <c r="B22" s="487" t="s">
        <v>419</v>
      </c>
      <c r="C22" s="484" t="s">
        <v>420</v>
      </c>
      <c r="D22" s="485" t="s">
        <v>421</v>
      </c>
      <c r="E22" s="486">
        <v>60</v>
      </c>
    </row>
    <row r="23" spans="1:5" ht="15" customHeight="1">
      <c r="A23" s="182">
        <v>10</v>
      </c>
      <c r="B23" s="445" t="s">
        <v>405</v>
      </c>
      <c r="C23" s="446" t="s">
        <v>406</v>
      </c>
      <c r="D23" s="446" t="s">
        <v>407</v>
      </c>
      <c r="E23" s="446">
        <v>170</v>
      </c>
    </row>
    <row r="24" spans="1:5" ht="15.75">
      <c r="A24" s="182">
        <v>11</v>
      </c>
      <c r="B24" s="445" t="s">
        <v>215</v>
      </c>
      <c r="C24" s="446" t="s">
        <v>719</v>
      </c>
      <c r="D24" s="446" t="s">
        <v>720</v>
      </c>
      <c r="E24" s="446">
        <v>50</v>
      </c>
    </row>
    <row r="25" spans="1:5" ht="15.75">
      <c r="A25" s="182">
        <v>12</v>
      </c>
      <c r="B25" s="445" t="s">
        <v>721</v>
      </c>
      <c r="C25" s="446" t="s">
        <v>722</v>
      </c>
      <c r="D25" s="446" t="s">
        <v>723</v>
      </c>
      <c r="E25" s="446">
        <v>300</v>
      </c>
    </row>
    <row r="26" spans="1:5" ht="15.75">
      <c r="A26" s="182">
        <v>13</v>
      </c>
      <c r="B26" s="445" t="s">
        <v>724</v>
      </c>
      <c r="C26" s="446" t="s">
        <v>725</v>
      </c>
      <c r="D26" s="446" t="s">
        <v>726</v>
      </c>
      <c r="E26" s="446">
        <v>30</v>
      </c>
    </row>
    <row r="27" spans="1:5" ht="15.75">
      <c r="A27" s="182">
        <v>14</v>
      </c>
      <c r="B27" s="445" t="s">
        <v>727</v>
      </c>
      <c r="C27" s="455" t="s">
        <v>728</v>
      </c>
      <c r="D27" s="455" t="s">
        <v>421</v>
      </c>
      <c r="E27" s="455">
        <v>30</v>
      </c>
    </row>
    <row r="28" spans="1:5" ht="15.75">
      <c r="A28" s="182">
        <v>15</v>
      </c>
      <c r="B28" s="520" t="s">
        <v>872</v>
      </c>
      <c r="C28" s="521" t="s">
        <v>873</v>
      </c>
      <c r="D28" s="522" t="s">
        <v>377</v>
      </c>
      <c r="E28" s="521">
        <v>30</v>
      </c>
    </row>
    <row r="29" spans="1:5" ht="15.75">
      <c r="A29" s="182">
        <v>16</v>
      </c>
      <c r="B29" s="520" t="s">
        <v>405</v>
      </c>
      <c r="C29" s="521" t="s">
        <v>874</v>
      </c>
      <c r="D29" s="522" t="s">
        <v>875</v>
      </c>
      <c r="E29" s="521">
        <v>40</v>
      </c>
    </row>
    <row r="30" spans="1:5" ht="15.75">
      <c r="A30" s="182">
        <v>17</v>
      </c>
      <c r="B30" s="520" t="s">
        <v>876</v>
      </c>
      <c r="C30" s="521" t="s">
        <v>412</v>
      </c>
      <c r="D30" s="522" t="s">
        <v>123</v>
      </c>
      <c r="E30" s="521">
        <v>40</v>
      </c>
    </row>
    <row r="31" spans="1:5" ht="18" customHeight="1">
      <c r="A31" s="182">
        <v>18</v>
      </c>
      <c r="B31" s="520" t="s">
        <v>877</v>
      </c>
      <c r="C31" s="521" t="s">
        <v>878</v>
      </c>
      <c r="D31" s="522" t="s">
        <v>879</v>
      </c>
      <c r="E31" s="521">
        <v>30</v>
      </c>
    </row>
    <row r="32" spans="1:5" ht="17.25" customHeight="1">
      <c r="A32" s="182">
        <v>19</v>
      </c>
      <c r="B32" s="523" t="s">
        <v>880</v>
      </c>
      <c r="C32" s="455" t="s">
        <v>881</v>
      </c>
      <c r="D32" s="446" t="s">
        <v>882</v>
      </c>
      <c r="E32" s="446">
        <v>250</v>
      </c>
    </row>
    <row r="33" spans="1:5" ht="15" customHeight="1">
      <c r="A33" s="182">
        <v>20</v>
      </c>
      <c r="B33" s="523" t="s">
        <v>314</v>
      </c>
      <c r="C33" s="455" t="s">
        <v>883</v>
      </c>
      <c r="D33" s="446" t="s">
        <v>316</v>
      </c>
      <c r="E33" s="446">
        <v>25</v>
      </c>
    </row>
    <row r="34" spans="1:5" s="79" customFormat="1" ht="18.75" customHeight="1">
      <c r="A34" s="182">
        <v>21</v>
      </c>
      <c r="B34" s="445" t="s">
        <v>884</v>
      </c>
      <c r="C34" s="446" t="s">
        <v>885</v>
      </c>
      <c r="D34" s="446" t="s">
        <v>886</v>
      </c>
      <c r="E34" s="446">
        <v>50</v>
      </c>
    </row>
    <row r="35" spans="1:5" s="79" customFormat="1" ht="18.75" customHeight="1">
      <c r="A35" s="182">
        <v>22</v>
      </c>
      <c r="B35" s="445" t="s">
        <v>887</v>
      </c>
      <c r="C35" s="446" t="s">
        <v>888</v>
      </c>
      <c r="D35" s="446" t="s">
        <v>886</v>
      </c>
      <c r="E35" s="446">
        <v>35</v>
      </c>
    </row>
    <row r="36" spans="1:5" s="79" customFormat="1" ht="18" customHeight="1">
      <c r="A36" s="182">
        <v>23</v>
      </c>
      <c r="B36" s="445" t="s">
        <v>889</v>
      </c>
      <c r="C36" s="455" t="s">
        <v>890</v>
      </c>
      <c r="D36" s="455" t="s">
        <v>886</v>
      </c>
      <c r="E36" s="455">
        <v>60</v>
      </c>
    </row>
    <row r="37" spans="1:5" s="79" customFormat="1" ht="15.75">
      <c r="A37" s="182">
        <v>24</v>
      </c>
      <c r="B37" s="445" t="s">
        <v>891</v>
      </c>
      <c r="C37" s="455" t="s">
        <v>888</v>
      </c>
      <c r="D37" s="455" t="s">
        <v>886</v>
      </c>
      <c r="E37" s="455">
        <v>30</v>
      </c>
    </row>
    <row r="38" spans="1:5" s="79" customFormat="1" ht="15.75">
      <c r="A38" s="182">
        <v>25</v>
      </c>
      <c r="B38" s="445" t="s">
        <v>721</v>
      </c>
      <c r="C38" s="455" t="s">
        <v>892</v>
      </c>
      <c r="D38" s="455" t="s">
        <v>893</v>
      </c>
      <c r="E38" s="455">
        <v>60</v>
      </c>
    </row>
    <row r="39" spans="1:5" s="79" customFormat="1" ht="15.75">
      <c r="A39" s="182">
        <v>26</v>
      </c>
      <c r="B39" s="523" t="s">
        <v>894</v>
      </c>
      <c r="C39" s="455" t="s">
        <v>895</v>
      </c>
      <c r="D39" s="455" t="s">
        <v>726</v>
      </c>
      <c r="E39" s="455">
        <v>200</v>
      </c>
    </row>
    <row r="40" spans="1:5" s="79" customFormat="1" ht="15.75">
      <c r="A40" s="182">
        <v>27</v>
      </c>
      <c r="B40" s="523" t="s">
        <v>896</v>
      </c>
      <c r="C40" s="455" t="s">
        <v>897</v>
      </c>
      <c r="D40" s="455" t="s">
        <v>898</v>
      </c>
      <c r="E40" s="455">
        <v>180</v>
      </c>
    </row>
    <row r="41" spans="1:5" ht="15">
      <c r="A41" s="98"/>
      <c r="B41" s="398" t="s">
        <v>99</v>
      </c>
      <c r="C41" s="399"/>
      <c r="D41" s="400"/>
      <c r="E41" s="401">
        <f>SUM(E14:E40)</f>
        <v>2550</v>
      </c>
    </row>
    <row r="42" spans="1:5" ht="15">
      <c r="A42" s="98"/>
      <c r="B42" s="337" t="s">
        <v>100</v>
      </c>
      <c r="C42" s="338"/>
      <c r="D42" s="339"/>
      <c r="E42" s="340">
        <f>SUM(E41+E12)</f>
        <v>2790</v>
      </c>
    </row>
    <row r="43" spans="1:5" ht="15">
      <c r="A43" s="98"/>
      <c r="B43" s="141"/>
      <c r="C43" s="145"/>
      <c r="D43" s="143"/>
      <c r="E43" s="144"/>
    </row>
    <row r="44" spans="1:5" ht="15">
      <c r="A44" s="98"/>
      <c r="B44" s="141"/>
      <c r="C44" s="145"/>
      <c r="D44" s="143"/>
      <c r="E44" s="144"/>
    </row>
    <row r="45" spans="1:5" ht="15">
      <c r="A45" s="98"/>
      <c r="B45" s="141"/>
      <c r="C45" s="145"/>
      <c r="D45" s="148"/>
      <c r="E45" s="144"/>
    </row>
    <row r="46" spans="1:5" ht="15">
      <c r="A46" s="98"/>
      <c r="B46" s="141"/>
      <c r="C46" s="145"/>
      <c r="D46" s="142"/>
      <c r="E46" s="144"/>
    </row>
    <row r="47" spans="1:5" ht="15">
      <c r="A47" s="98"/>
      <c r="B47" s="137"/>
      <c r="C47" s="146"/>
      <c r="D47" s="149"/>
      <c r="E47" s="147"/>
    </row>
    <row r="48" spans="1:5" ht="15">
      <c r="A48" s="98"/>
      <c r="B48" s="141"/>
      <c r="C48" s="141"/>
      <c r="D48" s="150"/>
      <c r="E48" s="151"/>
    </row>
    <row r="49" spans="1:5" ht="15">
      <c r="A49" s="98"/>
      <c r="B49" s="152"/>
      <c r="C49" s="152"/>
      <c r="D49" s="153" t="s">
        <v>39</v>
      </c>
      <c r="E49" s="154"/>
    </row>
    <row r="50" spans="1:5" ht="15">
      <c r="A50" s="98"/>
      <c r="B50" s="152"/>
      <c r="C50" s="152"/>
      <c r="D50" s="155"/>
      <c r="E50" s="154"/>
    </row>
    <row r="51" spans="1:5" ht="15">
      <c r="A51" s="98"/>
      <c r="B51" s="152"/>
      <c r="C51" s="152"/>
      <c r="D51" s="155"/>
      <c r="E51" s="154"/>
    </row>
    <row r="52" spans="1:5" ht="15">
      <c r="A52" s="98"/>
      <c r="B52" s="152"/>
      <c r="C52" s="152"/>
      <c r="D52" s="153"/>
      <c r="E52" s="154"/>
    </row>
    <row r="53" spans="1:5" ht="15">
      <c r="A53" s="98"/>
      <c r="B53" s="152"/>
      <c r="C53" s="152"/>
      <c r="D53" s="155"/>
      <c r="E53" s="154"/>
    </row>
    <row r="54" spans="1:5" ht="15">
      <c r="A54" s="98"/>
      <c r="B54" s="152"/>
      <c r="C54" s="152"/>
      <c r="D54" s="155"/>
      <c r="E54" s="154"/>
    </row>
    <row r="55" spans="1:5" ht="15">
      <c r="A55" s="98"/>
      <c r="B55" s="152"/>
      <c r="C55" s="152"/>
      <c r="D55" s="155"/>
      <c r="E55" s="154"/>
    </row>
    <row r="56" spans="1:5" ht="15">
      <c r="A56" s="98"/>
      <c r="B56" s="152"/>
      <c r="C56" s="152"/>
      <c r="D56" s="155"/>
      <c r="E56" s="154"/>
    </row>
    <row r="57" spans="1:5" ht="15">
      <c r="A57" s="98"/>
      <c r="B57" s="152"/>
      <c r="C57" s="152"/>
      <c r="D57" s="155"/>
      <c r="E57" s="154"/>
    </row>
    <row r="58" spans="1:5" ht="15">
      <c r="A58" s="98"/>
      <c r="B58" s="152"/>
      <c r="C58" s="152"/>
      <c r="D58" s="155"/>
      <c r="E58" s="154"/>
    </row>
    <row r="59" spans="1:5" ht="15">
      <c r="A59" s="98"/>
      <c r="B59" s="152"/>
      <c r="C59" s="152"/>
      <c r="D59" s="155"/>
      <c r="E59" s="154"/>
    </row>
    <row r="60" spans="1:5" ht="15">
      <c r="A60" s="98"/>
      <c r="B60" s="137"/>
      <c r="C60" s="138"/>
      <c r="D60" s="156"/>
      <c r="E60" s="139"/>
    </row>
    <row r="61" spans="1:5" ht="15">
      <c r="A61" s="98"/>
      <c r="B61" s="137"/>
      <c r="C61" s="138"/>
      <c r="D61" s="156"/>
      <c r="E61" s="139"/>
    </row>
    <row r="62" spans="1:5" ht="15">
      <c r="A62" s="98"/>
      <c r="B62" s="137"/>
      <c r="C62" s="138"/>
      <c r="D62" s="156"/>
      <c r="E62" s="139"/>
    </row>
    <row r="63" spans="1:5" ht="15">
      <c r="A63" s="98"/>
      <c r="B63" s="137"/>
      <c r="C63" s="138"/>
      <c r="D63" s="156"/>
      <c r="E63" s="139"/>
    </row>
    <row r="64" spans="1:5" ht="15">
      <c r="A64" s="98"/>
      <c r="B64" s="137"/>
      <c r="C64" s="103"/>
      <c r="D64" s="157"/>
      <c r="E64" s="140"/>
    </row>
    <row r="65" spans="1:5" ht="15">
      <c r="A65" s="98"/>
      <c r="B65" s="137"/>
      <c r="C65" s="103"/>
      <c r="D65" s="157"/>
      <c r="E65" s="140"/>
    </row>
    <row r="66" spans="1:5" ht="15">
      <c r="A66" s="98"/>
      <c r="B66" s="137"/>
      <c r="C66" s="103"/>
      <c r="D66" s="157"/>
      <c r="E66" s="140"/>
    </row>
    <row r="67" spans="1:5" ht="15">
      <c r="A67" s="98"/>
      <c r="B67" s="137"/>
      <c r="C67" s="103"/>
      <c r="D67" s="157"/>
      <c r="E67" s="140"/>
    </row>
    <row r="68" spans="1:5" ht="15">
      <c r="A68" s="98"/>
      <c r="B68" s="150"/>
      <c r="C68" s="145"/>
      <c r="D68" s="142"/>
      <c r="E68" s="144"/>
    </row>
    <row r="69" spans="1:5" ht="15">
      <c r="A69" s="98"/>
      <c r="B69" s="150"/>
      <c r="C69" s="142"/>
      <c r="D69" s="142"/>
      <c r="E69" s="144"/>
    </row>
    <row r="70" spans="1:5" ht="15">
      <c r="A70" s="98"/>
      <c r="B70" s="137"/>
      <c r="C70" s="137"/>
      <c r="D70" s="149"/>
      <c r="E70" s="147"/>
    </row>
    <row r="71" spans="1:5" ht="15">
      <c r="A71" s="98"/>
      <c r="B71" s="137"/>
      <c r="C71" s="137"/>
      <c r="D71" s="149"/>
      <c r="E71" s="147"/>
    </row>
    <row r="72" spans="1:5" ht="15">
      <c r="A72" s="98"/>
      <c r="B72" s="137"/>
      <c r="C72" s="137"/>
      <c r="D72" s="149"/>
      <c r="E72" s="147"/>
    </row>
    <row r="73" spans="1:5" ht="15">
      <c r="A73" s="98"/>
      <c r="B73" s="137"/>
      <c r="C73" s="137"/>
      <c r="D73" s="149"/>
      <c r="E73" s="147"/>
    </row>
    <row r="74" spans="1:5" ht="15">
      <c r="A74" s="98"/>
      <c r="B74" s="137"/>
      <c r="C74" s="137"/>
      <c r="D74" s="149"/>
      <c r="E74" s="147"/>
    </row>
    <row r="75" spans="1:5" ht="15">
      <c r="A75" s="98"/>
      <c r="B75" s="137"/>
      <c r="C75" s="137"/>
      <c r="D75" s="149"/>
      <c r="E75" s="147"/>
    </row>
    <row r="76" spans="1:5" ht="15">
      <c r="A76" s="98"/>
      <c r="B76" s="137"/>
      <c r="C76" s="137"/>
      <c r="D76" s="149"/>
      <c r="E76" s="147"/>
    </row>
    <row r="77" spans="1:5" ht="15">
      <c r="A77" s="98"/>
      <c r="B77" s="137"/>
      <c r="C77" s="137"/>
      <c r="D77" s="149"/>
      <c r="E77" s="147"/>
    </row>
    <row r="78" spans="1:5" ht="15">
      <c r="A78" s="98"/>
      <c r="B78" s="137"/>
      <c r="C78" s="137"/>
      <c r="D78" s="149"/>
      <c r="E78" s="147"/>
    </row>
    <row r="79" spans="1:5" ht="15">
      <c r="A79" s="98"/>
      <c r="B79" s="137"/>
      <c r="C79" s="137"/>
      <c r="D79" s="149"/>
      <c r="E79" s="147"/>
    </row>
    <row r="80" spans="1:5" ht="15">
      <c r="A80" s="98"/>
      <c r="B80" s="137"/>
      <c r="C80" s="137"/>
      <c r="D80" s="149"/>
      <c r="E80" s="147"/>
    </row>
    <row r="81" spans="1:5" ht="15">
      <c r="A81" s="98"/>
      <c r="B81" s="137"/>
      <c r="C81" s="137"/>
      <c r="D81" s="149"/>
      <c r="E81" s="147"/>
    </row>
    <row r="82" spans="1:5" ht="15">
      <c r="A82" s="98"/>
      <c r="B82" s="137"/>
      <c r="C82" s="132"/>
      <c r="D82" s="156"/>
      <c r="E82" s="139"/>
    </row>
    <row r="83" spans="1:5" ht="15">
      <c r="A83" s="98"/>
      <c r="B83" s="137"/>
      <c r="C83" s="132"/>
      <c r="D83" s="156"/>
      <c r="E83" s="139"/>
    </row>
    <row r="84" spans="1:5" ht="15">
      <c r="A84" s="98"/>
      <c r="B84" s="137"/>
      <c r="C84" s="132"/>
      <c r="D84" s="156"/>
      <c r="E84" s="139"/>
    </row>
    <row r="85" spans="1:5" ht="15">
      <c r="A85" s="98"/>
      <c r="B85" s="137"/>
      <c r="C85" s="132"/>
      <c r="D85" s="156"/>
      <c r="E85" s="139"/>
    </row>
    <row r="86" spans="1:5" ht="15">
      <c r="A86" s="98"/>
      <c r="B86" s="137"/>
      <c r="C86" s="132"/>
      <c r="D86" s="156"/>
      <c r="E86" s="139"/>
    </row>
    <row r="87" spans="1:5" ht="15">
      <c r="A87" s="98"/>
      <c r="B87" s="137"/>
      <c r="C87" s="132"/>
      <c r="D87" s="156"/>
      <c r="E87" s="139"/>
    </row>
    <row r="88" spans="1:5" ht="15">
      <c r="A88" s="98"/>
      <c r="B88" s="137"/>
      <c r="C88" s="103"/>
      <c r="D88" s="157"/>
      <c r="E88" s="140"/>
    </row>
    <row r="89" spans="1:5" ht="15">
      <c r="A89" s="98"/>
      <c r="B89" s="137"/>
      <c r="C89" s="103"/>
      <c r="D89" s="157"/>
      <c r="E89" s="140"/>
    </row>
    <row r="90" spans="1:5" ht="15">
      <c r="A90" s="98"/>
      <c r="B90" s="137"/>
      <c r="C90" s="103"/>
      <c r="D90" s="157"/>
      <c r="E90" s="140"/>
    </row>
    <row r="91" spans="1:5" ht="15">
      <c r="A91" s="98"/>
      <c r="B91" s="137"/>
      <c r="C91" s="103"/>
      <c r="D91" s="157"/>
      <c r="E91" s="140"/>
    </row>
    <row r="92" spans="1:5" ht="15">
      <c r="A92" s="98"/>
      <c r="B92" s="137"/>
      <c r="C92" s="103"/>
      <c r="D92" s="157"/>
      <c r="E92" s="140"/>
    </row>
    <row r="93" spans="1:5" ht="15">
      <c r="A93" s="98"/>
      <c r="B93" s="137"/>
      <c r="C93" s="103"/>
      <c r="D93" s="157"/>
      <c r="E93" s="140"/>
    </row>
    <row r="94" spans="1:5" ht="15">
      <c r="A94" s="98"/>
      <c r="B94" s="137"/>
      <c r="C94" s="103"/>
      <c r="D94" s="157"/>
      <c r="E94" s="140"/>
    </row>
    <row r="95" spans="1:5" ht="15">
      <c r="A95" s="98"/>
      <c r="B95" s="137"/>
      <c r="C95" s="103"/>
      <c r="D95" s="157"/>
      <c r="E95" s="140"/>
    </row>
    <row r="96" spans="1:5" ht="15">
      <c r="A96" s="98"/>
      <c r="B96" s="137"/>
      <c r="C96" s="103"/>
      <c r="D96" s="157"/>
      <c r="E96" s="140"/>
    </row>
    <row r="97" spans="1:5" ht="15">
      <c r="A97" s="98"/>
      <c r="B97" s="141"/>
      <c r="C97" s="142"/>
      <c r="D97" s="142"/>
      <c r="E97" s="144"/>
    </row>
    <row r="98" spans="1:5" ht="15">
      <c r="A98" s="98"/>
      <c r="B98" s="141"/>
      <c r="C98" s="145"/>
      <c r="D98" s="142"/>
      <c r="E98" s="144"/>
    </row>
    <row r="99" spans="1:5" ht="15">
      <c r="A99" s="98"/>
      <c r="B99" s="141"/>
      <c r="C99" s="142"/>
      <c r="D99" s="142"/>
      <c r="E99" s="144"/>
    </row>
    <row r="100" spans="1:5" ht="15">
      <c r="A100" s="98"/>
      <c r="B100" s="141"/>
      <c r="C100" s="145"/>
      <c r="D100" s="142"/>
      <c r="E100" s="144"/>
    </row>
    <row r="101" spans="1:5" ht="15">
      <c r="A101" s="98"/>
      <c r="B101" s="141"/>
      <c r="C101" s="142"/>
      <c r="D101" s="142"/>
      <c r="E101" s="144"/>
    </row>
    <row r="102" spans="1:5" ht="15">
      <c r="A102" s="98"/>
      <c r="B102" s="132"/>
      <c r="C102" s="145"/>
      <c r="D102" s="142"/>
      <c r="E102" s="144"/>
    </row>
    <row r="103" spans="1:5" ht="15">
      <c r="A103" s="98"/>
      <c r="B103" s="141"/>
      <c r="C103" s="145"/>
      <c r="D103" s="142"/>
      <c r="E103" s="144"/>
    </row>
    <row r="104" spans="1:5" ht="15">
      <c r="A104" s="98"/>
      <c r="B104" s="137"/>
      <c r="C104" s="132"/>
      <c r="D104" s="156"/>
      <c r="E104" s="139"/>
    </row>
    <row r="105" spans="1:5" ht="15">
      <c r="A105" s="98"/>
      <c r="B105" s="137"/>
      <c r="C105" s="132"/>
      <c r="D105" s="156"/>
      <c r="E105" s="139"/>
    </row>
    <row r="106" spans="1:5" ht="15">
      <c r="A106" s="98"/>
      <c r="B106" s="137"/>
      <c r="C106" s="132"/>
      <c r="D106" s="156"/>
      <c r="E106" s="139"/>
    </row>
    <row r="107" spans="1:5" ht="15">
      <c r="A107" s="98"/>
      <c r="B107" s="141"/>
      <c r="C107" s="142"/>
      <c r="D107" s="142"/>
      <c r="E107" s="144"/>
    </row>
    <row r="108" spans="1:5" ht="15">
      <c r="A108" s="98"/>
      <c r="B108" s="141"/>
      <c r="C108" s="142"/>
      <c r="D108" s="142"/>
      <c r="E108" s="144"/>
    </row>
    <row r="109" spans="1:5" ht="15">
      <c r="A109" s="98"/>
      <c r="B109" s="141"/>
      <c r="C109" s="142"/>
      <c r="D109" s="142"/>
      <c r="E109" s="144"/>
    </row>
    <row r="110" spans="1:5" ht="15">
      <c r="A110" s="98"/>
      <c r="B110" s="141"/>
      <c r="C110" s="142"/>
      <c r="D110" s="142"/>
      <c r="E110" s="144"/>
    </row>
    <row r="111" spans="1:5" ht="15">
      <c r="A111" s="98"/>
      <c r="B111" s="141"/>
      <c r="C111" s="142"/>
      <c r="D111" s="142"/>
      <c r="E111" s="144"/>
    </row>
    <row r="112" spans="1:5" ht="15">
      <c r="A112" s="98"/>
      <c r="B112" s="132"/>
      <c r="C112" s="158"/>
      <c r="D112" s="142"/>
      <c r="E112" s="159"/>
    </row>
    <row r="113" spans="1:5" s="76" customFormat="1" ht="15">
      <c r="A113" s="98"/>
      <c r="B113" s="150"/>
      <c r="C113" s="142"/>
      <c r="D113" s="142"/>
      <c r="E113" s="159"/>
    </row>
    <row r="114" spans="1:5" s="76" customFormat="1" ht="15">
      <c r="A114" s="98"/>
      <c r="B114" s="132"/>
      <c r="C114" s="158"/>
      <c r="D114" s="142"/>
      <c r="E114" s="159"/>
    </row>
    <row r="115" spans="1:5" s="76" customFormat="1" ht="15">
      <c r="A115" s="98"/>
      <c r="B115" s="132"/>
      <c r="C115" s="158"/>
      <c r="D115" s="142"/>
      <c r="E115" s="159"/>
    </row>
    <row r="116" spans="1:5" s="76" customFormat="1" ht="15">
      <c r="A116" s="98"/>
      <c r="B116" s="132"/>
      <c r="C116" s="158"/>
      <c r="D116" s="142"/>
      <c r="E116" s="159"/>
    </row>
    <row r="117" spans="1:6" ht="15">
      <c r="A117" s="63"/>
      <c r="B117" s="133"/>
      <c r="C117" s="133"/>
      <c r="D117" s="133"/>
      <c r="E117" s="160"/>
      <c r="F117" s="70"/>
    </row>
    <row r="118" spans="2:5" ht="15">
      <c r="B118" s="77"/>
      <c r="C118" s="77"/>
      <c r="D118" s="77"/>
      <c r="E118" s="77"/>
    </row>
  </sheetData>
  <sheetProtection/>
  <mergeCells count="3">
    <mergeCell ref="B3:E3"/>
    <mergeCell ref="B4:E4"/>
    <mergeCell ref="B6:E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96"/>
  <sheetViews>
    <sheetView zoomScalePageLayoutView="0" workbookViewId="0" topLeftCell="A25">
      <selection activeCell="I37" sqref="I37"/>
    </sheetView>
  </sheetViews>
  <sheetFormatPr defaultColWidth="11.421875" defaultRowHeight="15"/>
  <cols>
    <col min="1" max="1" width="6.00390625" style="79" customWidth="1"/>
    <col min="2" max="2" width="24.00390625" style="0" customWidth="1"/>
    <col min="3" max="3" width="15.8515625" style="0" customWidth="1"/>
    <col min="4" max="4" width="16.00390625" style="0" customWidth="1"/>
    <col min="5" max="5" width="24.421875" style="0" customWidth="1"/>
    <col min="6" max="6" width="11.421875" style="0" hidden="1" customWidth="1"/>
    <col min="7" max="16384" width="9.140625" style="0" customWidth="1"/>
  </cols>
  <sheetData>
    <row r="1" s="79" customFormat="1" ht="15"/>
    <row r="2" s="79" customFormat="1" ht="15"/>
    <row r="3" spans="2:5" s="79" customFormat="1" ht="20.25">
      <c r="B3" s="599" t="s">
        <v>82</v>
      </c>
      <c r="C3" s="599"/>
      <c r="D3" s="599"/>
      <c r="E3" s="599"/>
    </row>
    <row r="4" spans="2:5" s="79" customFormat="1" ht="20.25">
      <c r="B4" s="599" t="s">
        <v>83</v>
      </c>
      <c r="C4" s="600"/>
      <c r="D4" s="600"/>
      <c r="E4" s="600"/>
    </row>
    <row r="5" spans="2:5" s="79" customFormat="1" ht="20.25">
      <c r="B5" s="80"/>
      <c r="C5" s="81" t="s">
        <v>84</v>
      </c>
      <c r="D5" s="81"/>
      <c r="E5" s="82"/>
    </row>
    <row r="6" spans="2:5" s="79" customFormat="1" ht="15.75">
      <c r="B6" s="601" t="s">
        <v>805</v>
      </c>
      <c r="C6" s="601"/>
      <c r="D6" s="601"/>
      <c r="E6" s="601"/>
    </row>
    <row r="7" spans="2:3" s="79" customFormat="1" ht="18.75">
      <c r="B7" s="83" t="s">
        <v>96</v>
      </c>
      <c r="C7" s="84"/>
    </row>
    <row r="8" spans="2:5" ht="16.5" thickBot="1">
      <c r="B8" s="41" t="s">
        <v>58</v>
      </c>
      <c r="C8" s="41"/>
      <c r="D8" s="41"/>
      <c r="E8" s="41"/>
    </row>
    <row r="9" spans="1:7" ht="14.25" customHeight="1">
      <c r="A9" s="63"/>
      <c r="B9" s="605" t="s">
        <v>42</v>
      </c>
      <c r="C9" s="607" t="s">
        <v>52</v>
      </c>
      <c r="D9" s="609" t="s">
        <v>51</v>
      </c>
      <c r="E9" s="609" t="s">
        <v>59</v>
      </c>
      <c r="G9" s="203"/>
    </row>
    <row r="10" spans="1:5" ht="11.25" customHeight="1" hidden="1">
      <c r="A10" s="63"/>
      <c r="B10" s="606"/>
      <c r="C10" s="608"/>
      <c r="D10" s="610"/>
      <c r="E10" s="610"/>
    </row>
    <row r="11" spans="1:5" ht="15" hidden="1">
      <c r="A11" s="63"/>
      <c r="B11" s="606"/>
      <c r="C11" s="608"/>
      <c r="D11" s="610"/>
      <c r="E11" s="610"/>
    </row>
    <row r="12" spans="1:5" ht="15">
      <c r="A12" s="94">
        <v>1</v>
      </c>
      <c r="B12" s="78" t="s">
        <v>172</v>
      </c>
      <c r="C12" s="78" t="s">
        <v>173</v>
      </c>
      <c r="D12" s="78" t="s">
        <v>174</v>
      </c>
      <c r="E12" s="94">
        <v>40</v>
      </c>
    </row>
    <row r="13" spans="1:5" ht="14.25" customHeight="1">
      <c r="A13" s="94">
        <v>2</v>
      </c>
      <c r="B13" s="78" t="s">
        <v>175</v>
      </c>
      <c r="C13" s="78" t="s">
        <v>176</v>
      </c>
      <c r="D13" s="78" t="s">
        <v>177</v>
      </c>
      <c r="E13" s="94">
        <v>80</v>
      </c>
    </row>
    <row r="14" spans="1:6" ht="17.25" customHeight="1">
      <c r="A14" s="94">
        <v>3</v>
      </c>
      <c r="B14" s="78" t="s">
        <v>470</v>
      </c>
      <c r="C14" s="78" t="s">
        <v>471</v>
      </c>
      <c r="D14" s="358" t="s">
        <v>472</v>
      </c>
      <c r="E14" s="94">
        <v>60</v>
      </c>
      <c r="F14" s="273"/>
    </row>
    <row r="15" spans="1:5" ht="15">
      <c r="A15" s="94">
        <v>4</v>
      </c>
      <c r="B15" s="505" t="s">
        <v>629</v>
      </c>
      <c r="C15" s="505" t="s">
        <v>630</v>
      </c>
      <c r="D15" s="505" t="s">
        <v>177</v>
      </c>
      <c r="E15" s="94">
        <v>80</v>
      </c>
    </row>
    <row r="16" spans="1:5" ht="15">
      <c r="A16" s="94">
        <v>5</v>
      </c>
      <c r="B16" s="78" t="s">
        <v>631</v>
      </c>
      <c r="C16" s="78" t="s">
        <v>632</v>
      </c>
      <c r="D16" s="78" t="s">
        <v>633</v>
      </c>
      <c r="E16" s="94">
        <v>40</v>
      </c>
    </row>
    <row r="17" spans="1:5" ht="15">
      <c r="A17" s="94">
        <v>6</v>
      </c>
      <c r="B17" s="78" t="s">
        <v>634</v>
      </c>
      <c r="C17" s="78" t="s">
        <v>635</v>
      </c>
      <c r="D17" s="78" t="s">
        <v>636</v>
      </c>
      <c r="E17" s="94">
        <v>40</v>
      </c>
    </row>
    <row r="18" spans="1:10" ht="15.75">
      <c r="A18" s="94">
        <v>7</v>
      </c>
      <c r="B18" s="505" t="s">
        <v>773</v>
      </c>
      <c r="C18" s="505" t="s">
        <v>774</v>
      </c>
      <c r="D18" s="505" t="s">
        <v>775</v>
      </c>
      <c r="E18" s="611">
        <v>10</v>
      </c>
      <c r="F18" s="611"/>
      <c r="J18" s="35"/>
    </row>
    <row r="19" spans="1:6" ht="15">
      <c r="A19" s="94">
        <v>8</v>
      </c>
      <c r="B19" s="78" t="s">
        <v>776</v>
      </c>
      <c r="C19" s="78" t="s">
        <v>777</v>
      </c>
      <c r="D19" s="78" t="s">
        <v>775</v>
      </c>
      <c r="E19" s="602">
        <v>10</v>
      </c>
      <c r="F19" s="602"/>
    </row>
    <row r="20" spans="1:6" ht="15">
      <c r="A20" s="94">
        <v>9</v>
      </c>
      <c r="B20" s="519" t="s">
        <v>778</v>
      </c>
      <c r="C20" s="519" t="s">
        <v>779</v>
      </c>
      <c r="D20" s="519" t="s">
        <v>775</v>
      </c>
      <c r="E20" s="612">
        <v>10</v>
      </c>
      <c r="F20" s="612"/>
    </row>
    <row r="21" spans="1:6" ht="14.25" customHeight="1">
      <c r="A21" s="94">
        <v>10</v>
      </c>
      <c r="B21" s="78" t="s">
        <v>780</v>
      </c>
      <c r="C21" s="78" t="s">
        <v>781</v>
      </c>
      <c r="D21" s="78" t="s">
        <v>775</v>
      </c>
      <c r="E21" s="603">
        <v>10</v>
      </c>
      <c r="F21" s="604"/>
    </row>
    <row r="22" spans="1:6" ht="14.25" customHeight="1">
      <c r="A22" s="94">
        <v>11</v>
      </c>
      <c r="B22" s="78" t="s">
        <v>1023</v>
      </c>
      <c r="C22" s="78" t="s">
        <v>1024</v>
      </c>
      <c r="D22" s="78" t="s">
        <v>1025</v>
      </c>
      <c r="E22" s="602">
        <v>50</v>
      </c>
      <c r="F22" s="602"/>
    </row>
    <row r="23" spans="1:6" ht="15.75" customHeight="1">
      <c r="A23" s="94">
        <v>12</v>
      </c>
      <c r="B23" s="78" t="s">
        <v>1026</v>
      </c>
      <c r="C23" s="78" t="s">
        <v>1027</v>
      </c>
      <c r="D23" s="78" t="s">
        <v>1025</v>
      </c>
      <c r="E23" s="602">
        <v>40</v>
      </c>
      <c r="F23" s="602"/>
    </row>
    <row r="24" spans="1:6" ht="15">
      <c r="A24" s="94">
        <v>13</v>
      </c>
      <c r="B24" s="78" t="s">
        <v>1028</v>
      </c>
      <c r="C24" s="78" t="s">
        <v>1029</v>
      </c>
      <c r="D24" s="78" t="s">
        <v>1025</v>
      </c>
      <c r="E24" s="602">
        <v>35</v>
      </c>
      <c r="F24" s="602"/>
    </row>
    <row r="25" spans="1:10" ht="15">
      <c r="A25" s="94">
        <v>14</v>
      </c>
      <c r="B25" s="78" t="s">
        <v>1030</v>
      </c>
      <c r="C25" s="78" t="s">
        <v>1031</v>
      </c>
      <c r="D25" s="78" t="s">
        <v>1025</v>
      </c>
      <c r="E25" s="602">
        <v>40</v>
      </c>
      <c r="F25" s="602"/>
      <c r="J25" t="s">
        <v>39</v>
      </c>
    </row>
    <row r="26" spans="1:6" ht="15">
      <c r="A26" s="94">
        <v>15</v>
      </c>
      <c r="B26" s="78" t="s">
        <v>1032</v>
      </c>
      <c r="C26" s="78" t="s">
        <v>1033</v>
      </c>
      <c r="D26" s="78" t="s">
        <v>1025</v>
      </c>
      <c r="E26" s="602">
        <v>30</v>
      </c>
      <c r="F26" s="602"/>
    </row>
    <row r="27" spans="1:6" ht="15">
      <c r="A27" s="94">
        <v>16</v>
      </c>
      <c r="B27" s="78" t="s">
        <v>1034</v>
      </c>
      <c r="C27" s="78" t="s">
        <v>1035</v>
      </c>
      <c r="D27" s="78" t="s">
        <v>1025</v>
      </c>
      <c r="E27" s="602">
        <v>70</v>
      </c>
      <c r="F27" s="602"/>
    </row>
    <row r="28" spans="1:6" s="79" customFormat="1" ht="15">
      <c r="A28" s="94">
        <v>17</v>
      </c>
      <c r="B28" s="78" t="s">
        <v>1036</v>
      </c>
      <c r="C28" s="78" t="s">
        <v>1037</v>
      </c>
      <c r="D28" s="78" t="s">
        <v>1038</v>
      </c>
      <c r="E28" s="602">
        <v>60</v>
      </c>
      <c r="F28" s="602"/>
    </row>
    <row r="29" spans="1:5" ht="15">
      <c r="A29" s="94"/>
      <c r="B29" s="175" t="s">
        <v>99</v>
      </c>
      <c r="C29" s="175"/>
      <c r="D29" s="175"/>
      <c r="E29" s="176">
        <f>SUM(E12:E28)</f>
        <v>705</v>
      </c>
    </row>
    <row r="30" spans="1:5" ht="15.75">
      <c r="A30" s="78"/>
      <c r="B30" s="36" t="s">
        <v>80</v>
      </c>
      <c r="C30" s="36"/>
      <c r="D30" s="36"/>
      <c r="E30" s="370"/>
    </row>
    <row r="31" spans="1:5" s="273" customFormat="1" ht="15">
      <c r="A31" s="94">
        <v>1</v>
      </c>
      <c r="B31" s="287" t="s">
        <v>473</v>
      </c>
      <c r="C31" s="95" t="s">
        <v>474</v>
      </c>
      <c r="D31" s="285" t="s">
        <v>475</v>
      </c>
      <c r="E31" s="286">
        <v>120</v>
      </c>
    </row>
    <row r="32" spans="1:5" s="273" customFormat="1" ht="15">
      <c r="A32" s="94">
        <v>2</v>
      </c>
      <c r="B32" s="505" t="s">
        <v>637</v>
      </c>
      <c r="C32" s="78" t="s">
        <v>638</v>
      </c>
      <c r="D32" s="78" t="s">
        <v>639</v>
      </c>
      <c r="E32" s="286">
        <v>40</v>
      </c>
    </row>
    <row r="33" spans="1:5" s="273" customFormat="1" ht="15">
      <c r="A33" s="94">
        <v>3</v>
      </c>
      <c r="B33" s="78" t="s">
        <v>640</v>
      </c>
      <c r="C33" s="78" t="s">
        <v>641</v>
      </c>
      <c r="D33" s="78" t="s">
        <v>642</v>
      </c>
      <c r="E33" s="286">
        <v>40</v>
      </c>
    </row>
    <row r="34" spans="1:5" s="273" customFormat="1" ht="15.75">
      <c r="A34" s="94">
        <v>4</v>
      </c>
      <c r="B34" s="78" t="s">
        <v>643</v>
      </c>
      <c r="C34" s="78" t="s">
        <v>644</v>
      </c>
      <c r="D34" s="78" t="s">
        <v>645</v>
      </c>
      <c r="E34" s="359">
        <v>40</v>
      </c>
    </row>
    <row r="35" spans="1:5" s="273" customFormat="1" ht="17.25">
      <c r="A35" s="94">
        <v>5</v>
      </c>
      <c r="B35" s="505" t="s">
        <v>782</v>
      </c>
      <c r="C35" s="78" t="s">
        <v>783</v>
      </c>
      <c r="D35" s="78" t="s">
        <v>784</v>
      </c>
      <c r="E35" s="368">
        <v>2</v>
      </c>
    </row>
    <row r="36" spans="1:5" s="273" customFormat="1" ht="15.75">
      <c r="A36" s="85">
        <v>6</v>
      </c>
      <c r="B36" s="78" t="s">
        <v>785</v>
      </c>
      <c r="C36" s="78" t="s">
        <v>786</v>
      </c>
      <c r="D36" s="78" t="s">
        <v>787</v>
      </c>
      <c r="E36" s="369">
        <v>4</v>
      </c>
    </row>
    <row r="37" spans="1:5" s="273" customFormat="1" ht="15.75">
      <c r="A37" s="85">
        <v>7</v>
      </c>
      <c r="B37" s="78" t="s">
        <v>788</v>
      </c>
      <c r="C37" s="78" t="s">
        <v>789</v>
      </c>
      <c r="D37" s="78" t="s">
        <v>642</v>
      </c>
      <c r="E37" s="369">
        <v>9</v>
      </c>
    </row>
    <row r="38" spans="1:5" ht="15">
      <c r="A38" s="59"/>
      <c r="B38" s="175"/>
      <c r="C38" s="175"/>
      <c r="D38" s="175"/>
      <c r="E38" s="288">
        <v>225</v>
      </c>
    </row>
    <row r="39" spans="1:5" ht="15">
      <c r="A39" s="59"/>
      <c r="B39" s="371" t="s">
        <v>100</v>
      </c>
      <c r="C39" s="371"/>
      <c r="D39" s="371"/>
      <c r="E39" s="372">
        <f>SUM(E38+E29)</f>
        <v>930</v>
      </c>
    </row>
    <row r="40" spans="1:5" ht="15">
      <c r="A40" s="73"/>
      <c r="B40" s="162"/>
      <c r="C40" s="162"/>
      <c r="D40" s="162"/>
      <c r="E40" s="163"/>
    </row>
    <row r="41" spans="1:5" s="79" customFormat="1" ht="15">
      <c r="A41" s="73"/>
      <c r="B41" s="162"/>
      <c r="C41" s="162"/>
      <c r="D41" s="162"/>
      <c r="E41" s="163"/>
    </row>
    <row r="42" spans="1:5" ht="15">
      <c r="A42" s="73"/>
      <c r="B42" s="162"/>
      <c r="C42" s="162"/>
      <c r="D42" s="162"/>
      <c r="E42" s="163"/>
    </row>
    <row r="43" spans="1:6" ht="15">
      <c r="A43" s="73"/>
      <c r="B43" s="194"/>
      <c r="C43" s="195"/>
      <c r="D43" s="195"/>
      <c r="E43" s="195"/>
      <c r="F43" s="197"/>
    </row>
    <row r="44" spans="1:8" ht="15">
      <c r="A44" s="73"/>
      <c r="B44" s="198"/>
      <c r="C44" s="199"/>
      <c r="D44" s="199"/>
      <c r="E44" s="272"/>
      <c r="F44" s="200"/>
      <c r="H44" s="272"/>
    </row>
    <row r="45" spans="1:8" ht="15">
      <c r="A45" s="73"/>
      <c r="B45" s="198"/>
      <c r="C45" s="199"/>
      <c r="D45" s="306"/>
      <c r="E45" s="272"/>
      <c r="F45" s="200"/>
      <c r="H45" s="272"/>
    </row>
    <row r="46" spans="1:8" ht="15">
      <c r="A46" s="73"/>
      <c r="B46" s="198"/>
      <c r="C46" s="199"/>
      <c r="D46" s="199"/>
      <c r="E46" s="272"/>
      <c r="F46" s="200"/>
      <c r="H46" s="272"/>
    </row>
    <row r="47" spans="1:8" ht="15">
      <c r="A47" s="73"/>
      <c r="B47" s="198"/>
      <c r="C47" s="199"/>
      <c r="D47" s="199"/>
      <c r="E47" s="272"/>
      <c r="F47" s="200"/>
      <c r="H47" s="272"/>
    </row>
    <row r="48" spans="1:8" ht="15">
      <c r="A48" s="73"/>
      <c r="B48" s="194"/>
      <c r="C48" s="195"/>
      <c r="D48" s="201"/>
      <c r="E48" s="272"/>
      <c r="F48" s="202"/>
      <c r="H48" s="272"/>
    </row>
    <row r="49" spans="1:5" ht="15">
      <c r="A49" s="73"/>
      <c r="B49" s="162"/>
      <c r="C49" s="162"/>
      <c r="D49" s="162"/>
      <c r="E49" s="163"/>
    </row>
    <row r="50" spans="1:5" ht="15">
      <c r="A50" s="73"/>
      <c r="B50" s="162"/>
      <c r="C50" s="162"/>
      <c r="D50" s="162"/>
      <c r="E50" s="163"/>
    </row>
    <row r="51" spans="1:5" ht="15">
      <c r="A51" s="73"/>
      <c r="B51" s="162"/>
      <c r="C51" s="162"/>
      <c r="D51" s="162"/>
      <c r="E51" s="163"/>
    </row>
    <row r="52" spans="1:5" ht="15">
      <c r="A52" s="73"/>
      <c r="B52" s="162"/>
      <c r="C52" s="162"/>
      <c r="D52" s="162"/>
      <c r="E52" s="163"/>
    </row>
    <row r="53" spans="1:5" ht="15">
      <c r="A53" s="73"/>
      <c r="B53" s="162"/>
      <c r="C53" s="162"/>
      <c r="D53" s="162"/>
      <c r="E53" s="163"/>
    </row>
    <row r="54" spans="1:5" ht="15">
      <c r="A54" s="73"/>
      <c r="B54" s="162"/>
      <c r="C54" s="162"/>
      <c r="D54" s="162"/>
      <c r="E54" s="163"/>
    </row>
    <row r="55" spans="1:5" ht="15">
      <c r="A55" s="73"/>
      <c r="B55" s="162"/>
      <c r="C55" s="162"/>
      <c r="D55" s="162"/>
      <c r="E55" s="163"/>
    </row>
    <row r="56" spans="1:5" ht="15">
      <c r="A56" s="73"/>
      <c r="B56" s="162"/>
      <c r="C56" s="162"/>
      <c r="D56" s="162"/>
      <c r="E56" s="163"/>
    </row>
    <row r="57" spans="1:5" ht="15">
      <c r="A57" s="73"/>
      <c r="B57" s="162"/>
      <c r="C57" s="162"/>
      <c r="D57" s="162"/>
      <c r="E57" s="163"/>
    </row>
    <row r="58" spans="1:5" ht="15">
      <c r="A58" s="73"/>
      <c r="B58" s="162"/>
      <c r="C58" s="162"/>
      <c r="D58" s="162"/>
      <c r="E58" s="163"/>
    </row>
    <row r="59" spans="1:5" ht="15">
      <c r="A59" s="73"/>
      <c r="B59" s="162"/>
      <c r="C59" s="162"/>
      <c r="D59" s="162"/>
      <c r="E59" s="163"/>
    </row>
    <row r="60" spans="1:5" ht="15">
      <c r="A60" s="73"/>
      <c r="B60" s="162"/>
      <c r="C60" s="162"/>
      <c r="D60" s="162"/>
      <c r="E60" s="163"/>
    </row>
    <row r="61" spans="1:5" ht="15">
      <c r="A61" s="73"/>
      <c r="B61" s="162"/>
      <c r="C61" s="162"/>
      <c r="D61" s="162"/>
      <c r="E61" s="163"/>
    </row>
    <row r="62" spans="1:5" ht="15">
      <c r="A62" s="73"/>
      <c r="B62" s="162"/>
      <c r="C62" s="162"/>
      <c r="D62" s="162"/>
      <c r="E62" s="163"/>
    </row>
    <row r="63" spans="1:5" ht="15">
      <c r="A63" s="73"/>
      <c r="B63" s="162"/>
      <c r="C63" s="162"/>
      <c r="D63" s="162"/>
      <c r="E63" s="163"/>
    </row>
    <row r="64" spans="1:5" ht="15">
      <c r="A64" s="73"/>
      <c r="B64" s="162"/>
      <c r="C64" s="162"/>
      <c r="D64" s="162"/>
      <c r="E64" s="163"/>
    </row>
    <row r="65" spans="1:5" ht="15">
      <c r="A65" s="73"/>
      <c r="B65" s="162"/>
      <c r="C65" s="162"/>
      <c r="D65" s="162"/>
      <c r="E65" s="163"/>
    </row>
    <row r="66" spans="1:5" ht="15">
      <c r="A66" s="73"/>
      <c r="B66" s="162"/>
      <c r="C66" s="162"/>
      <c r="D66" s="162"/>
      <c r="E66" s="163"/>
    </row>
    <row r="67" spans="1:5" ht="15">
      <c r="A67" s="73"/>
      <c r="B67" s="162"/>
      <c r="C67" s="162"/>
      <c r="D67" s="162"/>
      <c r="E67" s="163"/>
    </row>
    <row r="68" spans="1:5" ht="15">
      <c r="A68" s="73"/>
      <c r="B68" s="162"/>
      <c r="C68" s="162"/>
      <c r="D68" s="162"/>
      <c r="E68" s="163"/>
    </row>
    <row r="69" spans="1:5" ht="15">
      <c r="A69" s="73"/>
      <c r="B69" s="162"/>
      <c r="C69" s="162"/>
      <c r="D69" s="162"/>
      <c r="E69" s="163"/>
    </row>
    <row r="70" spans="1:5" ht="15">
      <c r="A70" s="73"/>
      <c r="B70" s="162"/>
      <c r="C70" s="162"/>
      <c r="D70" s="162"/>
      <c r="E70" s="163"/>
    </row>
    <row r="71" spans="1:5" ht="15">
      <c r="A71" s="73"/>
      <c r="B71" s="162"/>
      <c r="C71" s="162"/>
      <c r="D71" s="162"/>
      <c r="E71" s="163"/>
    </row>
    <row r="72" spans="1:5" ht="15">
      <c r="A72" s="73"/>
      <c r="B72" s="162"/>
      <c r="C72" s="162"/>
      <c r="D72" s="162"/>
      <c r="E72" s="163"/>
    </row>
    <row r="73" spans="1:5" ht="15">
      <c r="A73" s="73"/>
      <c r="B73" s="162"/>
      <c r="C73" s="162"/>
      <c r="D73" s="162"/>
      <c r="E73" s="163"/>
    </row>
    <row r="74" spans="1:5" ht="15">
      <c r="A74" s="73"/>
      <c r="B74" s="162"/>
      <c r="C74" s="162"/>
      <c r="D74" s="162"/>
      <c r="E74" s="163"/>
    </row>
    <row r="75" spans="1:5" ht="15">
      <c r="A75" s="73"/>
      <c r="B75" s="162"/>
      <c r="C75" s="162"/>
      <c r="D75" s="162"/>
      <c r="E75" s="163"/>
    </row>
    <row r="76" spans="1:5" ht="15">
      <c r="A76" s="73"/>
      <c r="B76" s="162"/>
      <c r="C76" s="162"/>
      <c r="D76" s="162"/>
      <c r="E76" s="163"/>
    </row>
    <row r="77" spans="1:5" ht="15">
      <c r="A77" s="73"/>
      <c r="B77" s="162"/>
      <c r="C77" s="162"/>
      <c r="D77" s="162"/>
      <c r="E77" s="163"/>
    </row>
    <row r="78" spans="1:5" ht="15">
      <c r="A78" s="73"/>
      <c r="B78" s="162"/>
      <c r="C78" s="162"/>
      <c r="D78" s="162"/>
      <c r="E78" s="163"/>
    </row>
    <row r="79" spans="1:5" ht="15">
      <c r="A79" s="73"/>
      <c r="B79" s="162"/>
      <c r="C79" s="162"/>
      <c r="D79" s="162"/>
      <c r="E79" s="163"/>
    </row>
    <row r="80" spans="1:5" ht="15">
      <c r="A80" s="73"/>
      <c r="B80" s="162"/>
      <c r="C80" s="162"/>
      <c r="D80" s="162"/>
      <c r="E80" s="163"/>
    </row>
    <row r="81" spans="1:5" ht="15">
      <c r="A81" s="73"/>
      <c r="B81" s="162"/>
      <c r="C81" s="162"/>
      <c r="D81" s="162"/>
      <c r="E81" s="163"/>
    </row>
    <row r="82" spans="1:5" ht="15">
      <c r="A82" s="73"/>
      <c r="B82" s="162"/>
      <c r="C82" s="162"/>
      <c r="D82" s="162"/>
      <c r="E82" s="163"/>
    </row>
    <row r="83" spans="1:5" ht="15">
      <c r="A83" s="73"/>
      <c r="B83" s="162"/>
      <c r="C83" s="162"/>
      <c r="D83" s="162"/>
      <c r="E83" s="163"/>
    </row>
    <row r="84" spans="1:5" ht="15">
      <c r="A84" s="73"/>
      <c r="B84" s="162"/>
      <c r="C84" s="162"/>
      <c r="D84" s="162"/>
      <c r="E84" s="163"/>
    </row>
    <row r="85" spans="1:5" ht="15">
      <c r="A85" s="73"/>
      <c r="B85" s="162"/>
      <c r="C85" s="162"/>
      <c r="D85" s="162"/>
      <c r="E85" s="163"/>
    </row>
    <row r="86" spans="1:5" ht="15">
      <c r="A86" s="73"/>
      <c r="B86" s="164"/>
      <c r="C86" s="164"/>
      <c r="D86" s="165"/>
      <c r="E86" s="166"/>
    </row>
    <row r="87" spans="1:5" ht="15">
      <c r="A87" s="73"/>
      <c r="B87" s="164"/>
      <c r="C87" s="164"/>
      <c r="D87" s="165"/>
      <c r="E87" s="166"/>
    </row>
    <row r="88" spans="1:5" ht="15">
      <c r="A88" s="73"/>
      <c r="B88" s="164"/>
      <c r="C88" s="164"/>
      <c r="D88" s="165"/>
      <c r="E88" s="166"/>
    </row>
    <row r="89" spans="1:5" ht="15.75">
      <c r="A89" s="73"/>
      <c r="B89" s="109"/>
      <c r="C89" s="167"/>
      <c r="D89" s="110"/>
      <c r="E89" s="168"/>
    </row>
    <row r="90" spans="1:5" ht="15.75">
      <c r="A90" s="73"/>
      <c r="B90" s="109"/>
      <c r="C90" s="167"/>
      <c r="D90" s="110"/>
      <c r="E90" s="168"/>
    </row>
    <row r="91" spans="1:5" ht="15.75">
      <c r="A91" s="73"/>
      <c r="B91" s="109"/>
      <c r="C91" s="167"/>
      <c r="D91" s="110"/>
      <c r="E91" s="168"/>
    </row>
    <row r="92" spans="1:5" ht="15.75">
      <c r="A92" s="73"/>
      <c r="B92" s="109"/>
      <c r="C92" s="167"/>
      <c r="D92" s="110"/>
      <c r="E92" s="168"/>
    </row>
    <row r="93" spans="1:5" ht="15.75">
      <c r="A93" s="73"/>
      <c r="B93" s="109"/>
      <c r="C93" s="167"/>
      <c r="D93" s="110"/>
      <c r="E93" s="168"/>
    </row>
    <row r="94" spans="1:5" ht="15.75">
      <c r="A94" s="73"/>
      <c r="B94" s="109"/>
      <c r="C94" s="167"/>
      <c r="D94" s="110"/>
      <c r="E94" s="168"/>
    </row>
    <row r="95" spans="1:5" ht="15.75">
      <c r="A95" s="73"/>
      <c r="B95" s="109"/>
      <c r="C95" s="167"/>
      <c r="D95" s="169"/>
      <c r="E95" s="170"/>
    </row>
    <row r="96" spans="2:5" ht="15">
      <c r="B96" s="133"/>
      <c r="C96" s="133"/>
      <c r="D96" s="133"/>
      <c r="E96" s="160"/>
    </row>
  </sheetData>
  <sheetProtection/>
  <mergeCells count="18">
    <mergeCell ref="B3:E3"/>
    <mergeCell ref="B4:E4"/>
    <mergeCell ref="B6:E6"/>
    <mergeCell ref="E18:F18"/>
    <mergeCell ref="E19:F19"/>
    <mergeCell ref="E20:F20"/>
    <mergeCell ref="E21:F21"/>
    <mergeCell ref="B9:B11"/>
    <mergeCell ref="C9:C11"/>
    <mergeCell ref="D9:D11"/>
    <mergeCell ref="E9:E11"/>
    <mergeCell ref="E22:F22"/>
    <mergeCell ref="E23:F23"/>
    <mergeCell ref="E24:F24"/>
    <mergeCell ref="E25:F25"/>
    <mergeCell ref="E26:F26"/>
    <mergeCell ref="E27:F27"/>
    <mergeCell ref="E28:F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P126"/>
  <sheetViews>
    <sheetView zoomScale="102" zoomScaleNormal="102" zoomScalePageLayoutView="0" workbookViewId="0" topLeftCell="A102">
      <selection activeCell="F116" sqref="F116"/>
    </sheetView>
  </sheetViews>
  <sheetFormatPr defaultColWidth="11.421875" defaultRowHeight="15"/>
  <cols>
    <col min="1" max="1" width="6.7109375" style="0" customWidth="1"/>
    <col min="2" max="2" width="31.421875" style="0" customWidth="1"/>
    <col min="3" max="3" width="14.8515625" style="0" customWidth="1"/>
    <col min="4" max="4" width="17.421875" style="0" customWidth="1"/>
    <col min="5" max="6" width="12.7109375" style="0" customWidth="1"/>
    <col min="7" max="14" width="11.421875" style="0" customWidth="1"/>
    <col min="15" max="15" width="19.28125" style="0" customWidth="1"/>
    <col min="16" max="16384" width="9.140625" style="0" customWidth="1"/>
  </cols>
  <sheetData>
    <row r="1" s="79" customFormat="1" ht="28.5" customHeight="1"/>
    <row r="2" s="79" customFormat="1" ht="15"/>
    <row r="3" spans="2:5" s="79" customFormat="1" ht="20.25">
      <c r="B3" s="599" t="s">
        <v>82</v>
      </c>
      <c r="C3" s="599"/>
      <c r="D3" s="599"/>
      <c r="E3" s="599"/>
    </row>
    <row r="4" spans="2:5" s="79" customFormat="1" ht="20.25">
      <c r="B4" s="599" t="s">
        <v>83</v>
      </c>
      <c r="C4" s="600"/>
      <c r="D4" s="600"/>
      <c r="E4" s="600"/>
    </row>
    <row r="5" spans="2:5" s="79" customFormat="1" ht="20.25">
      <c r="B5" s="80"/>
      <c r="C5" s="81" t="s">
        <v>84</v>
      </c>
      <c r="D5" s="81"/>
      <c r="E5" s="82"/>
    </row>
    <row r="6" spans="2:5" s="79" customFormat="1" ht="15.75">
      <c r="B6" s="601" t="s">
        <v>805</v>
      </c>
      <c r="C6" s="601"/>
      <c r="D6" s="601"/>
      <c r="E6" s="601"/>
    </row>
    <row r="7" spans="2:3" s="79" customFormat="1" ht="18.75">
      <c r="B7" s="83" t="s">
        <v>76</v>
      </c>
      <c r="C7" s="84"/>
    </row>
    <row r="8" spans="2:10" s="62" customFormat="1" ht="15">
      <c r="B8" s="55" t="s">
        <v>66</v>
      </c>
      <c r="C8" s="55"/>
      <c r="D8" s="55"/>
      <c r="E8" s="55"/>
      <c r="F8" s="39"/>
      <c r="G8" s="27"/>
      <c r="H8" s="27"/>
      <c r="I8" s="63"/>
      <c r="J8" s="63"/>
    </row>
    <row r="9" spans="1:14" ht="15">
      <c r="A9" s="289" t="s">
        <v>47</v>
      </c>
      <c r="B9" s="178" t="s">
        <v>50</v>
      </c>
      <c r="C9" s="178" t="s">
        <v>43</v>
      </c>
      <c r="D9" s="178" t="s">
        <v>49</v>
      </c>
      <c r="E9" s="178" t="s">
        <v>45</v>
      </c>
      <c r="G9" s="50"/>
      <c r="H9" s="50"/>
      <c r="I9" s="49"/>
      <c r="J9" s="49"/>
      <c r="K9" s="27"/>
      <c r="L9" s="27"/>
      <c r="M9" s="48"/>
      <c r="N9" s="48"/>
    </row>
    <row r="10" spans="1:14" ht="15">
      <c r="A10" s="212">
        <v>1</v>
      </c>
      <c r="B10" s="425" t="s">
        <v>361</v>
      </c>
      <c r="C10" s="425" t="s">
        <v>362</v>
      </c>
      <c r="D10" s="425" t="s">
        <v>363</v>
      </c>
      <c r="E10" s="480">
        <v>40</v>
      </c>
      <c r="G10" s="49"/>
      <c r="H10" s="68"/>
      <c r="I10" s="68"/>
      <c r="J10" s="68"/>
      <c r="K10" s="68"/>
      <c r="L10" s="48"/>
      <c r="M10" s="48"/>
      <c r="N10" s="48"/>
    </row>
    <row r="11" spans="1:11" ht="15">
      <c r="A11" s="212">
        <v>2</v>
      </c>
      <c r="B11" s="425" t="s">
        <v>364</v>
      </c>
      <c r="C11" s="425" t="s">
        <v>365</v>
      </c>
      <c r="D11" s="425"/>
      <c r="E11" s="480">
        <v>40</v>
      </c>
      <c r="G11" s="49"/>
      <c r="H11" s="68"/>
      <c r="I11" s="68"/>
      <c r="J11" s="68"/>
      <c r="K11" s="68"/>
    </row>
    <row r="12" spans="1:11" ht="15">
      <c r="A12" s="212">
        <v>3</v>
      </c>
      <c r="B12" s="425" t="s">
        <v>366</v>
      </c>
      <c r="C12" s="425" t="s">
        <v>367</v>
      </c>
      <c r="D12" s="425" t="s">
        <v>368</v>
      </c>
      <c r="E12" s="426">
        <v>40</v>
      </c>
      <c r="G12" s="49"/>
      <c r="H12" s="68"/>
      <c r="I12" s="68"/>
      <c r="J12" s="68"/>
      <c r="K12" s="68"/>
    </row>
    <row r="13" spans="1:11" ht="15">
      <c r="A13" s="212">
        <v>4</v>
      </c>
      <c r="B13" s="425" t="s">
        <v>369</v>
      </c>
      <c r="C13" s="425" t="s">
        <v>370</v>
      </c>
      <c r="D13" s="425" t="s">
        <v>371</v>
      </c>
      <c r="E13" s="426">
        <v>40</v>
      </c>
      <c r="G13" s="49"/>
      <c r="H13" s="68"/>
      <c r="I13" s="68"/>
      <c r="J13" s="68"/>
      <c r="K13" s="68"/>
    </row>
    <row r="14" spans="1:11" ht="15">
      <c r="A14" s="212">
        <v>5</v>
      </c>
      <c r="B14" s="425" t="s">
        <v>372</v>
      </c>
      <c r="C14" s="425" t="s">
        <v>373</v>
      </c>
      <c r="D14" s="425" t="s">
        <v>374</v>
      </c>
      <c r="E14" s="426">
        <v>40</v>
      </c>
      <c r="G14" s="49"/>
      <c r="H14" s="68"/>
      <c r="I14" s="68"/>
      <c r="J14" s="68"/>
      <c r="K14" s="68"/>
    </row>
    <row r="15" spans="1:16" ht="15">
      <c r="A15" s="212">
        <v>6</v>
      </c>
      <c r="B15" s="425" t="s">
        <v>375</v>
      </c>
      <c r="C15" s="425" t="s">
        <v>376</v>
      </c>
      <c r="D15" s="425" t="s">
        <v>377</v>
      </c>
      <c r="E15" s="426">
        <v>40</v>
      </c>
      <c r="G15" s="49"/>
      <c r="H15" s="68"/>
      <c r="I15" s="68"/>
      <c r="J15" s="68"/>
      <c r="K15" s="68"/>
      <c r="M15" s="27"/>
      <c r="N15" s="27"/>
      <c r="O15" s="48"/>
      <c r="P15" s="48"/>
    </row>
    <row r="16" spans="1:16" ht="18" customHeight="1">
      <c r="A16" s="212">
        <v>7</v>
      </c>
      <c r="B16" s="425" t="s">
        <v>378</v>
      </c>
      <c r="C16" s="425" t="s">
        <v>379</v>
      </c>
      <c r="D16" s="425" t="s">
        <v>380</v>
      </c>
      <c r="E16" s="426">
        <v>40</v>
      </c>
      <c r="G16" s="49"/>
      <c r="H16" s="68"/>
      <c r="I16" s="68"/>
      <c r="J16" s="68"/>
      <c r="K16" s="68"/>
      <c r="M16" s="51"/>
      <c r="N16" s="51"/>
      <c r="O16" s="51"/>
      <c r="P16" s="51"/>
    </row>
    <row r="17" spans="1:16" ht="17.25" customHeight="1">
      <c r="A17" s="212">
        <v>8</v>
      </c>
      <c r="B17" s="425" t="s">
        <v>381</v>
      </c>
      <c r="C17" s="425" t="s">
        <v>382</v>
      </c>
      <c r="D17" s="425" t="s">
        <v>383</v>
      </c>
      <c r="E17" s="426">
        <v>40</v>
      </c>
      <c r="H17" s="68"/>
      <c r="I17" s="68"/>
      <c r="J17" s="68"/>
      <c r="K17" s="68"/>
      <c r="M17" s="49"/>
      <c r="N17" s="51"/>
      <c r="O17" s="51"/>
      <c r="P17" s="51"/>
    </row>
    <row r="18" spans="1:16" ht="17.25" customHeight="1">
      <c r="A18" s="212">
        <v>9</v>
      </c>
      <c r="B18" s="425" t="s">
        <v>384</v>
      </c>
      <c r="C18" s="425" t="s">
        <v>385</v>
      </c>
      <c r="D18" s="425" t="s">
        <v>386</v>
      </c>
      <c r="E18" s="426">
        <v>40</v>
      </c>
      <c r="H18" s="68"/>
      <c r="I18" s="68"/>
      <c r="J18" s="68"/>
      <c r="K18" s="68"/>
      <c r="M18" s="49"/>
      <c r="N18" s="51"/>
      <c r="O18" s="51"/>
      <c r="P18" s="51"/>
    </row>
    <row r="19" spans="1:16" ht="15">
      <c r="A19" s="212">
        <v>10</v>
      </c>
      <c r="B19" s="425" t="s">
        <v>387</v>
      </c>
      <c r="C19" s="425" t="s">
        <v>388</v>
      </c>
      <c r="D19" s="425" t="s">
        <v>389</v>
      </c>
      <c r="E19" s="426">
        <v>40</v>
      </c>
      <c r="H19" s="68"/>
      <c r="I19" s="68"/>
      <c r="J19" s="68"/>
      <c r="K19" s="68"/>
      <c r="M19" s="52"/>
      <c r="N19" s="52"/>
      <c r="O19" s="52"/>
      <c r="P19" s="52"/>
    </row>
    <row r="20" spans="1:16" ht="15">
      <c r="A20" s="212">
        <v>11</v>
      </c>
      <c r="B20" s="425" t="s">
        <v>390</v>
      </c>
      <c r="C20" s="425" t="s">
        <v>391</v>
      </c>
      <c r="D20" s="425" t="s">
        <v>392</v>
      </c>
      <c r="E20" s="426">
        <v>40</v>
      </c>
      <c r="H20" s="68"/>
      <c r="I20" s="68"/>
      <c r="J20" s="68"/>
      <c r="K20" s="68"/>
      <c r="M20" s="52"/>
      <c r="N20" s="52"/>
      <c r="O20" s="52"/>
      <c r="P20" s="52"/>
    </row>
    <row r="21" spans="1:16" ht="15">
      <c r="A21" s="212">
        <v>12</v>
      </c>
      <c r="B21" s="425" t="s">
        <v>393</v>
      </c>
      <c r="C21" s="425" t="s">
        <v>394</v>
      </c>
      <c r="D21" s="425" t="s">
        <v>395</v>
      </c>
      <c r="E21" s="426">
        <v>40</v>
      </c>
      <c r="H21" s="68"/>
      <c r="I21" s="68"/>
      <c r="J21" s="68"/>
      <c r="K21" s="68"/>
      <c r="M21" s="52"/>
      <c r="N21" s="52"/>
      <c r="O21" s="52"/>
      <c r="P21" s="52"/>
    </row>
    <row r="22" spans="1:16" ht="15">
      <c r="A22" s="212">
        <v>13</v>
      </c>
      <c r="B22" s="425" t="s">
        <v>396</v>
      </c>
      <c r="C22" s="425" t="s">
        <v>397</v>
      </c>
      <c r="D22" s="425" t="s">
        <v>398</v>
      </c>
      <c r="E22" s="426">
        <v>40</v>
      </c>
      <c r="H22" s="68"/>
      <c r="I22" s="68"/>
      <c r="J22" s="68"/>
      <c r="K22" s="68"/>
      <c r="M22" s="52"/>
      <c r="N22" s="52"/>
      <c r="O22" s="52"/>
      <c r="P22" s="52"/>
    </row>
    <row r="23" spans="1:16" ht="15">
      <c r="A23" s="212">
        <v>14</v>
      </c>
      <c r="B23" s="425" t="s">
        <v>399</v>
      </c>
      <c r="C23" s="425" t="s">
        <v>400</v>
      </c>
      <c r="D23" s="425" t="s">
        <v>401</v>
      </c>
      <c r="E23" s="426">
        <v>40</v>
      </c>
      <c r="H23" s="68"/>
      <c r="I23" s="68"/>
      <c r="J23" s="68"/>
      <c r="K23" s="68"/>
      <c r="M23" s="52"/>
      <c r="N23" s="52"/>
      <c r="O23" s="52"/>
      <c r="P23" s="52"/>
    </row>
    <row r="24" spans="1:16" ht="15">
      <c r="A24" s="212">
        <v>15</v>
      </c>
      <c r="B24" s="425" t="s">
        <v>402</v>
      </c>
      <c r="C24" s="425" t="s">
        <v>403</v>
      </c>
      <c r="D24" s="425" t="s">
        <v>404</v>
      </c>
      <c r="E24" s="426">
        <v>40</v>
      </c>
      <c r="H24" s="68"/>
      <c r="I24" s="68"/>
      <c r="J24" s="68"/>
      <c r="K24" s="68"/>
      <c r="M24" s="52"/>
      <c r="N24" s="52"/>
      <c r="O24" s="52"/>
      <c r="P24" s="52"/>
    </row>
    <row r="25" spans="1:16" ht="15">
      <c r="A25" s="212">
        <v>16</v>
      </c>
      <c r="B25" s="425" t="s">
        <v>462</v>
      </c>
      <c r="C25" s="425" t="s">
        <v>463</v>
      </c>
      <c r="D25" s="425" t="s">
        <v>464</v>
      </c>
      <c r="E25" s="426">
        <v>60</v>
      </c>
      <c r="H25" s="68"/>
      <c r="I25" s="68"/>
      <c r="J25" s="68"/>
      <c r="K25" s="68"/>
      <c r="M25" s="48"/>
      <c r="N25" s="48"/>
      <c r="O25" s="48"/>
      <c r="P25" s="48"/>
    </row>
    <row r="26" spans="1:16" ht="15">
      <c r="A26" s="212">
        <v>17</v>
      </c>
      <c r="B26" s="425" t="s">
        <v>465</v>
      </c>
      <c r="C26" s="425" t="s">
        <v>466</v>
      </c>
      <c r="D26" s="425" t="s">
        <v>467</v>
      </c>
      <c r="E26" s="426">
        <v>60</v>
      </c>
      <c r="H26" s="68"/>
      <c r="I26" s="68"/>
      <c r="J26" s="68"/>
      <c r="K26" s="68"/>
      <c r="M26" s="48"/>
      <c r="N26" s="48"/>
      <c r="O26" s="48"/>
      <c r="P26" s="48"/>
    </row>
    <row r="27" spans="1:11" ht="15">
      <c r="A27" s="212">
        <v>18</v>
      </c>
      <c r="B27" s="425" t="s">
        <v>468</v>
      </c>
      <c r="C27" s="425" t="s">
        <v>469</v>
      </c>
      <c r="D27" s="425" t="s">
        <v>464</v>
      </c>
      <c r="E27" s="426">
        <v>50</v>
      </c>
      <c r="H27" s="68"/>
      <c r="I27" s="68"/>
      <c r="J27" s="68"/>
      <c r="K27" s="68"/>
    </row>
    <row r="28" spans="1:11" ht="15">
      <c r="A28" s="212">
        <v>19</v>
      </c>
      <c r="B28" s="425" t="s">
        <v>530</v>
      </c>
      <c r="C28" s="425" t="s">
        <v>531</v>
      </c>
      <c r="D28" s="425" t="s">
        <v>363</v>
      </c>
      <c r="E28" s="426">
        <v>40</v>
      </c>
      <c r="H28" s="68"/>
      <c r="I28" s="68"/>
      <c r="J28" s="68"/>
      <c r="K28" s="68"/>
    </row>
    <row r="29" spans="1:11" ht="15">
      <c r="A29" s="212">
        <v>20</v>
      </c>
      <c r="B29" s="425" t="s">
        <v>532</v>
      </c>
      <c r="C29" s="425" t="s">
        <v>533</v>
      </c>
      <c r="D29" s="425" t="s">
        <v>534</v>
      </c>
      <c r="E29" s="426">
        <v>40</v>
      </c>
      <c r="H29" s="68"/>
      <c r="I29" s="68"/>
      <c r="J29" s="68"/>
      <c r="K29" s="68"/>
    </row>
    <row r="30" spans="1:11" ht="15">
      <c r="A30" s="212">
        <v>21</v>
      </c>
      <c r="B30" s="425" t="s">
        <v>535</v>
      </c>
      <c r="C30" s="425" t="s">
        <v>536</v>
      </c>
      <c r="D30" s="425" t="s">
        <v>537</v>
      </c>
      <c r="E30" s="426">
        <v>40</v>
      </c>
      <c r="H30" s="68"/>
      <c r="I30" s="68"/>
      <c r="J30" s="68"/>
      <c r="K30" s="68"/>
    </row>
    <row r="31" spans="1:11" ht="15">
      <c r="A31" s="212">
        <v>22</v>
      </c>
      <c r="B31" s="425" t="s">
        <v>538</v>
      </c>
      <c r="C31" s="425" t="s">
        <v>539</v>
      </c>
      <c r="D31" s="425" t="s">
        <v>540</v>
      </c>
      <c r="E31" s="426">
        <v>40</v>
      </c>
      <c r="H31" s="68"/>
      <c r="I31" s="68"/>
      <c r="J31" s="68"/>
      <c r="K31" s="68"/>
    </row>
    <row r="32" spans="1:11" s="47" customFormat="1" ht="15">
      <c r="A32" s="212">
        <v>23</v>
      </c>
      <c r="B32" s="425" t="s">
        <v>541</v>
      </c>
      <c r="C32" s="425" t="s">
        <v>542</v>
      </c>
      <c r="D32" s="425" t="s">
        <v>543</v>
      </c>
      <c r="E32" s="426">
        <v>100</v>
      </c>
      <c r="H32" s="68"/>
      <c r="I32" s="68"/>
      <c r="J32" s="68"/>
      <c r="K32" s="68"/>
    </row>
    <row r="33" spans="1:11" s="47" customFormat="1" ht="15">
      <c r="A33" s="212">
        <v>24</v>
      </c>
      <c r="B33" s="425" t="s">
        <v>544</v>
      </c>
      <c r="C33" s="425" t="s">
        <v>545</v>
      </c>
      <c r="D33" s="425" t="s">
        <v>546</v>
      </c>
      <c r="E33" s="426">
        <v>60</v>
      </c>
      <c r="H33" s="68"/>
      <c r="I33" s="68"/>
      <c r="J33" s="68"/>
      <c r="K33" s="68"/>
    </row>
    <row r="34" spans="1:11" s="47" customFormat="1" ht="15">
      <c r="A34" s="212">
        <v>25</v>
      </c>
      <c r="B34" s="425" t="s">
        <v>547</v>
      </c>
      <c r="C34" s="425" t="s">
        <v>548</v>
      </c>
      <c r="D34" s="425"/>
      <c r="E34" s="426">
        <v>0</v>
      </c>
      <c r="H34" s="68"/>
      <c r="I34" s="68"/>
      <c r="J34" s="68"/>
      <c r="K34" s="68"/>
    </row>
    <row r="35" spans="1:11" s="47" customFormat="1" ht="15">
      <c r="A35" s="212">
        <v>26</v>
      </c>
      <c r="B35" s="425" t="s">
        <v>549</v>
      </c>
      <c r="C35" s="425" t="s">
        <v>550</v>
      </c>
      <c r="D35" s="425" t="s">
        <v>551</v>
      </c>
      <c r="E35" s="426">
        <v>80</v>
      </c>
      <c r="H35" s="68"/>
      <c r="I35" s="68"/>
      <c r="J35" s="68"/>
      <c r="K35" s="68"/>
    </row>
    <row r="36" spans="1:11" s="47" customFormat="1" ht="15">
      <c r="A36" s="212">
        <v>27</v>
      </c>
      <c r="B36" s="425" t="s">
        <v>552</v>
      </c>
      <c r="C36" s="425" t="s">
        <v>553</v>
      </c>
      <c r="D36" s="425" t="s">
        <v>368</v>
      </c>
      <c r="E36" s="426">
        <v>40</v>
      </c>
      <c r="H36" s="68"/>
      <c r="I36" s="68"/>
      <c r="J36" s="68"/>
      <c r="K36" s="68"/>
    </row>
    <row r="37" spans="1:11" s="47" customFormat="1" ht="15">
      <c r="A37" s="212">
        <v>28</v>
      </c>
      <c r="B37" s="425" t="s">
        <v>554</v>
      </c>
      <c r="C37" s="425" t="s">
        <v>555</v>
      </c>
      <c r="D37" s="425" t="s">
        <v>371</v>
      </c>
      <c r="E37" s="426">
        <v>40</v>
      </c>
      <c r="H37" s="68"/>
      <c r="I37" s="68"/>
      <c r="J37" s="68"/>
      <c r="K37" s="68"/>
    </row>
    <row r="38" spans="1:11" s="47" customFormat="1" ht="15">
      <c r="A38" s="212">
        <v>29</v>
      </c>
      <c r="B38" s="425" t="s">
        <v>556</v>
      </c>
      <c r="C38" s="425" t="s">
        <v>557</v>
      </c>
      <c r="D38" s="425" t="s">
        <v>380</v>
      </c>
      <c r="E38" s="426">
        <v>40</v>
      </c>
      <c r="H38" s="68"/>
      <c r="I38" s="68"/>
      <c r="J38" s="68"/>
      <c r="K38" s="68"/>
    </row>
    <row r="39" spans="1:11" s="47" customFormat="1" ht="15">
      <c r="A39" s="212">
        <v>30</v>
      </c>
      <c r="B39" s="425" t="s">
        <v>558</v>
      </c>
      <c r="C39" s="425" t="s">
        <v>559</v>
      </c>
      <c r="D39" s="425" t="s">
        <v>560</v>
      </c>
      <c r="E39" s="426">
        <v>40</v>
      </c>
      <c r="H39" s="68"/>
      <c r="I39" s="68"/>
      <c r="J39" s="68"/>
      <c r="K39" s="68"/>
    </row>
    <row r="40" spans="1:11" s="47" customFormat="1" ht="15">
      <c r="A40" s="212">
        <v>31</v>
      </c>
      <c r="B40" s="425" t="s">
        <v>561</v>
      </c>
      <c r="C40" s="425" t="s">
        <v>562</v>
      </c>
      <c r="D40" s="425" t="s">
        <v>377</v>
      </c>
      <c r="E40" s="426">
        <v>40</v>
      </c>
      <c r="H40" s="68"/>
      <c r="I40" s="68"/>
      <c r="J40" s="68"/>
      <c r="K40" s="68"/>
    </row>
    <row r="41" spans="1:11" s="47" customFormat="1" ht="15">
      <c r="A41" s="212">
        <v>32</v>
      </c>
      <c r="B41" s="425" t="s">
        <v>563</v>
      </c>
      <c r="C41" s="425" t="s">
        <v>564</v>
      </c>
      <c r="D41" s="425" t="s">
        <v>565</v>
      </c>
      <c r="E41" s="426">
        <v>40</v>
      </c>
      <c r="H41" s="68"/>
      <c r="I41" s="68"/>
      <c r="J41" s="68"/>
      <c r="K41" s="68"/>
    </row>
    <row r="42" spans="1:11" s="47" customFormat="1" ht="15">
      <c r="A42" s="212">
        <v>33</v>
      </c>
      <c r="B42" s="425" t="s">
        <v>566</v>
      </c>
      <c r="C42" s="425" t="s">
        <v>567</v>
      </c>
      <c r="D42" s="425" t="s">
        <v>568</v>
      </c>
      <c r="E42" s="426">
        <v>40</v>
      </c>
      <c r="H42" s="68"/>
      <c r="I42" s="68"/>
      <c r="J42" s="68"/>
      <c r="K42" s="68"/>
    </row>
    <row r="43" spans="1:11" s="47" customFormat="1" ht="15">
      <c r="A43" s="212">
        <v>34</v>
      </c>
      <c r="B43" s="425" t="s">
        <v>569</v>
      </c>
      <c r="C43" s="425" t="s">
        <v>570</v>
      </c>
      <c r="D43" s="425" t="s">
        <v>398</v>
      </c>
      <c r="E43" s="426">
        <v>40</v>
      </c>
      <c r="H43" s="68"/>
      <c r="I43" s="68"/>
      <c r="J43" s="68"/>
      <c r="K43" s="68"/>
    </row>
    <row r="44" spans="1:11" s="47" customFormat="1" ht="15">
      <c r="A44" s="212">
        <v>35</v>
      </c>
      <c r="B44" s="425" t="s">
        <v>571</v>
      </c>
      <c r="C44" s="425" t="s">
        <v>572</v>
      </c>
      <c r="D44" s="425" t="s">
        <v>389</v>
      </c>
      <c r="E44" s="426">
        <v>80</v>
      </c>
      <c r="H44" s="68"/>
      <c r="I44" s="68"/>
      <c r="J44" s="68"/>
      <c r="K44" s="68"/>
    </row>
    <row r="45" spans="1:11" s="47" customFormat="1" ht="15">
      <c r="A45" s="212">
        <v>36</v>
      </c>
      <c r="B45" s="425" t="s">
        <v>573</v>
      </c>
      <c r="C45" s="425" t="s">
        <v>574</v>
      </c>
      <c r="D45" s="425" t="s">
        <v>575</v>
      </c>
      <c r="E45" s="426">
        <v>40</v>
      </c>
      <c r="H45" s="68"/>
      <c r="I45" s="68"/>
      <c r="J45" s="68"/>
      <c r="K45" s="68"/>
    </row>
    <row r="46" spans="1:11" s="47" customFormat="1" ht="15.75" thickBot="1">
      <c r="A46" s="212">
        <v>37</v>
      </c>
      <c r="B46" s="425" t="s">
        <v>576</v>
      </c>
      <c r="C46" s="425" t="s">
        <v>577</v>
      </c>
      <c r="D46" s="425" t="s">
        <v>389</v>
      </c>
      <c r="E46" s="426">
        <v>40</v>
      </c>
      <c r="H46" s="68"/>
      <c r="I46" s="68"/>
      <c r="J46" s="68"/>
      <c r="K46" s="68"/>
    </row>
    <row r="47" spans="1:11" s="47" customFormat="1" ht="15.75" thickBot="1">
      <c r="A47" s="212">
        <v>40</v>
      </c>
      <c r="B47" s="515" t="s">
        <v>757</v>
      </c>
      <c r="C47" s="516" t="s">
        <v>758</v>
      </c>
      <c r="D47" s="516" t="s">
        <v>759</v>
      </c>
      <c r="E47" s="517">
        <v>100</v>
      </c>
      <c r="H47" s="68"/>
      <c r="I47" s="68"/>
      <c r="J47" s="68"/>
      <c r="K47" s="68"/>
    </row>
    <row r="48" spans="1:11" s="47" customFormat="1" ht="15.75" thickBot="1">
      <c r="A48" s="212">
        <v>41</v>
      </c>
      <c r="B48" s="413" t="s">
        <v>760</v>
      </c>
      <c r="C48" s="518" t="s">
        <v>761</v>
      </c>
      <c r="D48" s="518" t="s">
        <v>762</v>
      </c>
      <c r="E48" s="414">
        <v>60</v>
      </c>
      <c r="H48" s="68"/>
      <c r="I48" s="68"/>
      <c r="J48" s="68"/>
      <c r="K48" s="68"/>
    </row>
    <row r="49" spans="1:11" s="47" customFormat="1" ht="15.75" thickBot="1">
      <c r="A49" s="212">
        <v>42</v>
      </c>
      <c r="B49" s="413" t="s">
        <v>763</v>
      </c>
      <c r="C49" s="518" t="s">
        <v>764</v>
      </c>
      <c r="D49" s="518" t="s">
        <v>762</v>
      </c>
      <c r="E49" s="414">
        <v>60</v>
      </c>
      <c r="H49" s="63"/>
      <c r="I49" s="63"/>
      <c r="J49" s="63"/>
      <c r="K49" s="63"/>
    </row>
    <row r="50" spans="1:11" s="79" customFormat="1" ht="15">
      <c r="A50" s="212">
        <v>43</v>
      </c>
      <c r="B50" s="425" t="s">
        <v>915</v>
      </c>
      <c r="C50" s="425" t="s">
        <v>916</v>
      </c>
      <c r="D50" s="425" t="s">
        <v>917</v>
      </c>
      <c r="E50" s="426">
        <v>60</v>
      </c>
      <c r="H50" s="63"/>
      <c r="I50" s="63"/>
      <c r="J50" s="63"/>
      <c r="K50" s="63"/>
    </row>
    <row r="51" spans="1:11" s="79" customFormat="1" ht="15">
      <c r="A51" s="212">
        <v>44</v>
      </c>
      <c r="B51" s="425" t="s">
        <v>918</v>
      </c>
      <c r="C51" s="425" t="s">
        <v>919</v>
      </c>
      <c r="D51" s="425" t="s">
        <v>920</v>
      </c>
      <c r="E51" s="426">
        <v>80</v>
      </c>
      <c r="H51" s="63"/>
      <c r="I51" s="63"/>
      <c r="J51" s="63"/>
      <c r="K51" s="63"/>
    </row>
    <row r="52" spans="1:11" s="79" customFormat="1" ht="15">
      <c r="A52" s="212">
        <v>45</v>
      </c>
      <c r="B52" s="425" t="s">
        <v>921</v>
      </c>
      <c r="C52" s="425" t="s">
        <v>548</v>
      </c>
      <c r="D52" s="425"/>
      <c r="E52" s="426">
        <v>40</v>
      </c>
      <c r="H52" s="63"/>
      <c r="I52" s="63"/>
      <c r="J52" s="63"/>
      <c r="K52" s="63"/>
    </row>
    <row r="53" spans="1:11" s="79" customFormat="1" ht="15">
      <c r="A53" s="212">
        <v>46</v>
      </c>
      <c r="B53" s="425" t="s">
        <v>922</v>
      </c>
      <c r="C53" s="425" t="s">
        <v>923</v>
      </c>
      <c r="D53" s="425" t="s">
        <v>924</v>
      </c>
      <c r="E53" s="426">
        <v>40</v>
      </c>
      <c r="H53" s="63"/>
      <c r="I53" s="63"/>
      <c r="J53" s="63"/>
      <c r="K53" s="63"/>
    </row>
    <row r="54" spans="1:11" s="79" customFormat="1" ht="15">
      <c r="A54" s="212">
        <v>47</v>
      </c>
      <c r="B54" s="425" t="s">
        <v>925</v>
      </c>
      <c r="C54" s="425" t="s">
        <v>926</v>
      </c>
      <c r="D54" s="425" t="s">
        <v>920</v>
      </c>
      <c r="E54" s="426">
        <v>40</v>
      </c>
      <c r="H54" s="63"/>
      <c r="I54" s="63"/>
      <c r="J54" s="63"/>
      <c r="K54" s="63"/>
    </row>
    <row r="55" spans="1:11" s="79" customFormat="1" ht="15">
      <c r="A55" s="212">
        <v>48</v>
      </c>
      <c r="B55" s="425" t="s">
        <v>927</v>
      </c>
      <c r="C55" s="425" t="s">
        <v>928</v>
      </c>
      <c r="D55" s="425" t="s">
        <v>363</v>
      </c>
      <c r="E55" s="426">
        <v>40</v>
      </c>
      <c r="H55" s="63"/>
      <c r="I55" s="63"/>
      <c r="J55" s="63"/>
      <c r="K55" s="63"/>
    </row>
    <row r="56" spans="1:11" s="79" customFormat="1" ht="15">
      <c r="A56" s="212">
        <v>49</v>
      </c>
      <c r="B56" s="425" t="s">
        <v>929</v>
      </c>
      <c r="C56" s="425" t="s">
        <v>930</v>
      </c>
      <c r="D56" s="425" t="s">
        <v>931</v>
      </c>
      <c r="E56" s="426">
        <v>40</v>
      </c>
      <c r="H56" s="63"/>
      <c r="I56" s="63"/>
      <c r="J56" s="63"/>
      <c r="K56" s="63"/>
    </row>
    <row r="57" spans="1:11" s="79" customFormat="1" ht="15">
      <c r="A57" s="212">
        <v>50</v>
      </c>
      <c r="B57" s="425" t="s">
        <v>932</v>
      </c>
      <c r="C57" s="425" t="s">
        <v>933</v>
      </c>
      <c r="D57" s="425" t="s">
        <v>934</v>
      </c>
      <c r="E57" s="426">
        <v>50</v>
      </c>
      <c r="H57" s="63"/>
      <c r="I57" s="63"/>
      <c r="J57" s="63"/>
      <c r="K57" s="63"/>
    </row>
    <row r="58" spans="1:11" s="79" customFormat="1" ht="15">
      <c r="A58" s="212">
        <v>51</v>
      </c>
      <c r="B58" s="425" t="s">
        <v>935</v>
      </c>
      <c r="C58" s="425" t="s">
        <v>936</v>
      </c>
      <c r="D58" s="425" t="s">
        <v>937</v>
      </c>
      <c r="E58" s="426">
        <v>60</v>
      </c>
      <c r="H58" s="63"/>
      <c r="I58" s="63"/>
      <c r="J58" s="63"/>
      <c r="K58" s="63"/>
    </row>
    <row r="59" spans="1:11" s="79" customFormat="1" ht="15">
      <c r="A59" s="212">
        <v>52</v>
      </c>
      <c r="B59" s="425" t="s">
        <v>938</v>
      </c>
      <c r="C59" s="425" t="s">
        <v>939</v>
      </c>
      <c r="D59" s="425" t="s">
        <v>762</v>
      </c>
      <c r="E59" s="426">
        <v>40</v>
      </c>
      <c r="H59" s="63"/>
      <c r="I59" s="63"/>
      <c r="J59" s="63"/>
      <c r="K59" s="63"/>
    </row>
    <row r="60" spans="1:11" s="79" customFormat="1" ht="15">
      <c r="A60" s="212">
        <v>53</v>
      </c>
      <c r="B60" s="425" t="s">
        <v>940</v>
      </c>
      <c r="C60" s="425" t="s">
        <v>941</v>
      </c>
      <c r="D60" s="425" t="s">
        <v>377</v>
      </c>
      <c r="E60" s="426">
        <v>40</v>
      </c>
      <c r="H60" s="63"/>
      <c r="I60" s="63"/>
      <c r="J60" s="63"/>
      <c r="K60" s="63"/>
    </row>
    <row r="61" spans="1:11" s="79" customFormat="1" ht="15">
      <c r="A61" s="212">
        <v>54</v>
      </c>
      <c r="B61" s="425" t="s">
        <v>942</v>
      </c>
      <c r="C61" s="425" t="s">
        <v>943</v>
      </c>
      <c r="D61" s="425" t="s">
        <v>944</v>
      </c>
      <c r="E61" s="426">
        <v>50</v>
      </c>
      <c r="H61" s="63"/>
      <c r="I61" s="63"/>
      <c r="J61" s="63"/>
      <c r="K61" s="63"/>
    </row>
    <row r="62" spans="1:11" s="79" customFormat="1" ht="15">
      <c r="A62" s="212">
        <v>55</v>
      </c>
      <c r="B62" s="425" t="s">
        <v>945</v>
      </c>
      <c r="C62" s="425" t="s">
        <v>946</v>
      </c>
      <c r="D62" s="425" t="s">
        <v>947</v>
      </c>
      <c r="E62" s="426">
        <v>60</v>
      </c>
      <c r="H62" s="63"/>
      <c r="I62" s="63"/>
      <c r="J62" s="63"/>
      <c r="K62" s="63"/>
    </row>
    <row r="63" spans="1:11" s="79" customFormat="1" ht="15">
      <c r="A63" s="212">
        <v>56</v>
      </c>
      <c r="B63" s="425" t="s">
        <v>948</v>
      </c>
      <c r="C63" s="425" t="s">
        <v>949</v>
      </c>
      <c r="D63" s="425" t="s">
        <v>374</v>
      </c>
      <c r="E63" s="426">
        <v>50</v>
      </c>
      <c r="H63" s="63"/>
      <c r="I63" s="63"/>
      <c r="J63" s="63"/>
      <c r="K63" s="63"/>
    </row>
    <row r="64" spans="1:11" s="79" customFormat="1" ht="15">
      <c r="A64" s="212">
        <v>57</v>
      </c>
      <c r="B64" s="425" t="s">
        <v>950</v>
      </c>
      <c r="C64" s="425" t="s">
        <v>951</v>
      </c>
      <c r="D64" s="425" t="s">
        <v>952</v>
      </c>
      <c r="E64" s="426">
        <v>40</v>
      </c>
      <c r="H64" s="63"/>
      <c r="I64" s="63"/>
      <c r="J64" s="63"/>
      <c r="K64" s="63"/>
    </row>
    <row r="65" spans="1:11" s="79" customFormat="1" ht="15">
      <c r="A65" s="212">
        <v>58</v>
      </c>
      <c r="B65" s="425" t="s">
        <v>953</v>
      </c>
      <c r="C65" s="425" t="s">
        <v>954</v>
      </c>
      <c r="D65" s="425" t="s">
        <v>464</v>
      </c>
      <c r="E65" s="426">
        <v>45</v>
      </c>
      <c r="H65" s="63"/>
      <c r="I65" s="63"/>
      <c r="J65" s="63"/>
      <c r="K65" s="63"/>
    </row>
    <row r="66" spans="1:11" s="79" customFormat="1" ht="15">
      <c r="A66" s="212">
        <v>59</v>
      </c>
      <c r="B66" s="425" t="s">
        <v>955</v>
      </c>
      <c r="C66" s="425" t="s">
        <v>956</v>
      </c>
      <c r="D66" s="425" t="s">
        <v>957</v>
      </c>
      <c r="E66" s="426">
        <v>40</v>
      </c>
      <c r="H66" s="63"/>
      <c r="I66" s="63"/>
      <c r="J66" s="63"/>
      <c r="K66" s="63"/>
    </row>
    <row r="67" spans="1:11" s="79" customFormat="1" ht="15">
      <c r="A67" s="212">
        <v>60</v>
      </c>
      <c r="B67" s="425" t="s">
        <v>958</v>
      </c>
      <c r="C67" s="425" t="s">
        <v>959</v>
      </c>
      <c r="D67" s="425" t="s">
        <v>389</v>
      </c>
      <c r="E67" s="426">
        <v>40</v>
      </c>
      <c r="H67" s="63"/>
      <c r="I67" s="63"/>
      <c r="J67" s="63"/>
      <c r="K67" s="63"/>
    </row>
    <row r="68" spans="1:11" s="79" customFormat="1" ht="15">
      <c r="A68" s="212">
        <v>61</v>
      </c>
      <c r="B68" s="425" t="s">
        <v>960</v>
      </c>
      <c r="C68" s="425" t="s">
        <v>961</v>
      </c>
      <c r="D68" s="425" t="s">
        <v>575</v>
      </c>
      <c r="E68" s="426">
        <v>40</v>
      </c>
      <c r="H68" s="63"/>
      <c r="I68" s="63"/>
      <c r="J68" s="63"/>
      <c r="K68" s="63"/>
    </row>
    <row r="69" spans="1:11" s="47" customFormat="1" ht="15">
      <c r="A69" s="99"/>
      <c r="B69" s="390" t="s">
        <v>99</v>
      </c>
      <c r="C69" s="390"/>
      <c r="D69" s="390"/>
      <c r="E69" s="391">
        <f>SUM(E10:E68)</f>
        <v>2765</v>
      </c>
      <c r="H69" s="68"/>
      <c r="I69" s="68"/>
      <c r="J69" s="68"/>
      <c r="K69" s="68"/>
    </row>
    <row r="70" spans="1:5" ht="16.5" customHeight="1">
      <c r="A70" s="182"/>
      <c r="B70" s="290" t="s">
        <v>69</v>
      </c>
      <c r="C70" s="290"/>
      <c r="D70" s="290"/>
      <c r="E70" s="291"/>
    </row>
    <row r="71" spans="1:8" ht="15">
      <c r="A71" s="182">
        <v>1</v>
      </c>
      <c r="B71" s="425" t="s">
        <v>586</v>
      </c>
      <c r="C71" s="425" t="s">
        <v>587</v>
      </c>
      <c r="D71" s="425" t="s">
        <v>588</v>
      </c>
      <c r="E71" s="426">
        <v>10</v>
      </c>
      <c r="H71" t="s">
        <v>39</v>
      </c>
    </row>
    <row r="72" spans="1:5" s="273" customFormat="1" ht="15">
      <c r="A72" s="182">
        <v>2</v>
      </c>
      <c r="B72" s="425" t="s">
        <v>589</v>
      </c>
      <c r="C72" s="425" t="s">
        <v>590</v>
      </c>
      <c r="D72" s="425" t="s">
        <v>591</v>
      </c>
      <c r="E72" s="426">
        <v>40</v>
      </c>
    </row>
    <row r="73" spans="1:5" s="273" customFormat="1" ht="15">
      <c r="A73" s="182">
        <v>3</v>
      </c>
      <c r="B73" s="425" t="s">
        <v>592</v>
      </c>
      <c r="C73" s="425" t="s">
        <v>593</v>
      </c>
      <c r="D73" s="425" t="s">
        <v>591</v>
      </c>
      <c r="E73" s="426">
        <v>60</v>
      </c>
    </row>
    <row r="74" spans="1:5" s="273" customFormat="1" ht="15">
      <c r="A74" s="212">
        <v>4</v>
      </c>
      <c r="B74" s="425" t="s">
        <v>594</v>
      </c>
      <c r="C74" s="425" t="s">
        <v>595</v>
      </c>
      <c r="D74" s="425" t="s">
        <v>374</v>
      </c>
      <c r="E74" s="426">
        <v>70</v>
      </c>
    </row>
    <row r="75" spans="1:5" s="273" customFormat="1" ht="15">
      <c r="A75" s="212">
        <v>5</v>
      </c>
      <c r="B75" s="425" t="s">
        <v>596</v>
      </c>
      <c r="C75" s="425" t="s">
        <v>597</v>
      </c>
      <c r="D75" s="425" t="s">
        <v>598</v>
      </c>
      <c r="E75" s="426">
        <v>60</v>
      </c>
    </row>
    <row r="76" spans="1:6" s="273" customFormat="1" ht="15">
      <c r="A76" s="212">
        <v>6</v>
      </c>
      <c r="B76" s="425" t="s">
        <v>599</v>
      </c>
      <c r="C76" s="425" t="s">
        <v>600</v>
      </c>
      <c r="D76" s="425" t="s">
        <v>601</v>
      </c>
      <c r="E76" s="426">
        <v>0</v>
      </c>
      <c r="F76" s="303" t="s">
        <v>39</v>
      </c>
    </row>
    <row r="77" spans="1:6" s="273" customFormat="1" ht="15">
      <c r="A77" s="212">
        <v>7</v>
      </c>
      <c r="B77" s="425" t="s">
        <v>602</v>
      </c>
      <c r="C77" s="425" t="s">
        <v>603</v>
      </c>
      <c r="D77" s="425" t="s">
        <v>604</v>
      </c>
      <c r="E77" s="426">
        <v>40</v>
      </c>
      <c r="F77" s="326"/>
    </row>
    <row r="78" spans="1:6" s="273" customFormat="1" ht="15">
      <c r="A78" s="212">
        <v>8</v>
      </c>
      <c r="B78" s="425" t="s">
        <v>605</v>
      </c>
      <c r="C78" s="425" t="s">
        <v>606</v>
      </c>
      <c r="D78" s="425" t="s">
        <v>374</v>
      </c>
      <c r="E78" s="426">
        <v>60</v>
      </c>
      <c r="F78" s="326"/>
    </row>
    <row r="79" spans="1:6" s="273" customFormat="1" ht="15">
      <c r="A79" s="212">
        <v>9</v>
      </c>
      <c r="B79" s="425" t="s">
        <v>962</v>
      </c>
      <c r="C79" s="425" t="s">
        <v>963</v>
      </c>
      <c r="D79" s="425" t="s">
        <v>588</v>
      </c>
      <c r="E79" s="426">
        <v>30</v>
      </c>
      <c r="F79" s="326"/>
    </row>
    <row r="80" spans="1:6" s="273" customFormat="1" ht="15">
      <c r="A80" s="212">
        <v>10</v>
      </c>
      <c r="B80" s="425" t="s">
        <v>964</v>
      </c>
      <c r="C80" s="425" t="s">
        <v>965</v>
      </c>
      <c r="D80" s="425" t="s">
        <v>966</v>
      </c>
      <c r="E80" s="426">
        <v>50</v>
      </c>
      <c r="F80" s="326"/>
    </row>
    <row r="81" spans="1:6" s="273" customFormat="1" ht="15">
      <c r="A81" s="212">
        <v>11</v>
      </c>
      <c r="B81" s="540" t="s">
        <v>967</v>
      </c>
      <c r="C81" s="540" t="s">
        <v>968</v>
      </c>
      <c r="D81" s="540" t="s">
        <v>969</v>
      </c>
      <c r="E81" s="541">
        <v>10</v>
      </c>
      <c r="F81" s="326"/>
    </row>
    <row r="82" spans="1:6" s="273" customFormat="1" ht="15">
      <c r="A82" s="212">
        <v>12</v>
      </c>
      <c r="B82" s="425" t="s">
        <v>970</v>
      </c>
      <c r="C82" s="425" t="s">
        <v>971</v>
      </c>
      <c r="D82" s="425" t="s">
        <v>972</v>
      </c>
      <c r="E82" s="426">
        <v>35</v>
      </c>
      <c r="F82" s="326"/>
    </row>
    <row r="83" spans="1:6" s="273" customFormat="1" ht="15">
      <c r="A83" s="212">
        <v>13</v>
      </c>
      <c r="B83" s="425" t="s">
        <v>973</v>
      </c>
      <c r="C83" s="425" t="s">
        <v>974</v>
      </c>
      <c r="D83" s="425"/>
      <c r="E83" s="426">
        <v>125</v>
      </c>
      <c r="F83" s="326"/>
    </row>
    <row r="84" spans="1:6" s="273" customFormat="1" ht="15">
      <c r="A84" s="212">
        <v>14</v>
      </c>
      <c r="B84" s="425" t="s">
        <v>975</v>
      </c>
      <c r="C84" s="425" t="s">
        <v>976</v>
      </c>
      <c r="D84" s="425" t="s">
        <v>972</v>
      </c>
      <c r="E84" s="426">
        <v>35</v>
      </c>
      <c r="F84" s="326"/>
    </row>
    <row r="85" spans="1:6" s="273" customFormat="1" ht="15">
      <c r="A85" s="212">
        <v>15</v>
      </c>
      <c r="B85" s="425" t="s">
        <v>977</v>
      </c>
      <c r="C85" s="425" t="s">
        <v>978</v>
      </c>
      <c r="D85" s="425"/>
      <c r="E85" s="426">
        <v>60</v>
      </c>
      <c r="F85" s="326"/>
    </row>
    <row r="86" spans="1:6" s="273" customFormat="1" ht="15">
      <c r="A86" s="212">
        <v>16</v>
      </c>
      <c r="B86" s="425" t="s">
        <v>979</v>
      </c>
      <c r="C86" s="425" t="s">
        <v>980</v>
      </c>
      <c r="D86" s="425" t="s">
        <v>981</v>
      </c>
      <c r="E86" s="426">
        <v>32</v>
      </c>
      <c r="F86" s="326"/>
    </row>
    <row r="87" spans="1:6" s="273" customFormat="1" ht="15">
      <c r="A87" s="212">
        <v>17</v>
      </c>
      <c r="B87" s="425" t="s">
        <v>982</v>
      </c>
      <c r="C87" s="425" t="s">
        <v>983</v>
      </c>
      <c r="D87" s="425" t="s">
        <v>984</v>
      </c>
      <c r="E87" s="426">
        <v>60</v>
      </c>
      <c r="F87" s="326"/>
    </row>
    <row r="88" spans="1:6" s="273" customFormat="1" ht="15">
      <c r="A88" s="212">
        <v>18</v>
      </c>
      <c r="B88" s="425" t="s">
        <v>985</v>
      </c>
      <c r="C88" s="425" t="s">
        <v>986</v>
      </c>
      <c r="D88" s="425" t="s">
        <v>972</v>
      </c>
      <c r="E88" s="426">
        <v>64</v>
      </c>
      <c r="F88" s="326"/>
    </row>
    <row r="89" spans="1:6" s="273" customFormat="1" ht="15">
      <c r="A89" s="212">
        <v>19</v>
      </c>
      <c r="B89" s="542" t="s">
        <v>987</v>
      </c>
      <c r="C89" s="543" t="s">
        <v>988</v>
      </c>
      <c r="D89" s="544" t="s">
        <v>374</v>
      </c>
      <c r="E89" s="426">
        <v>210</v>
      </c>
      <c r="F89" s="326"/>
    </row>
    <row r="90" spans="1:10" ht="15">
      <c r="A90" s="182"/>
      <c r="B90" s="373" t="s">
        <v>99</v>
      </c>
      <c r="C90" s="373"/>
      <c r="D90" s="373"/>
      <c r="E90" s="374">
        <f>SUM(E71:E89)</f>
        <v>1051</v>
      </c>
      <c r="H90" t="s">
        <v>39</v>
      </c>
      <c r="J90" t="s">
        <v>39</v>
      </c>
    </row>
    <row r="91" spans="1:5" ht="15.75" thickBot="1">
      <c r="A91" s="182"/>
      <c r="B91" s="292" t="s">
        <v>67</v>
      </c>
      <c r="C91" s="292"/>
      <c r="D91" s="292"/>
      <c r="E91" s="293"/>
    </row>
    <row r="92" spans="1:5" ht="18" customHeight="1" thickBot="1">
      <c r="A92" s="182">
        <v>1</v>
      </c>
      <c r="B92" s="515" t="s">
        <v>765</v>
      </c>
      <c r="C92" s="516" t="s">
        <v>766</v>
      </c>
      <c r="D92" s="516" t="s">
        <v>767</v>
      </c>
      <c r="E92" s="517">
        <v>32</v>
      </c>
    </row>
    <row r="93" spans="1:5" ht="18" customHeight="1" thickBot="1">
      <c r="A93" s="182">
        <v>2</v>
      </c>
      <c r="B93" s="413" t="s">
        <v>768</v>
      </c>
      <c r="C93" s="518" t="s">
        <v>769</v>
      </c>
      <c r="D93" s="518" t="s">
        <v>770</v>
      </c>
      <c r="E93" s="414">
        <v>35</v>
      </c>
    </row>
    <row r="94" spans="1:5" ht="18.75" customHeight="1" thickBot="1">
      <c r="A94" s="182">
        <v>3</v>
      </c>
      <c r="B94" s="413" t="s">
        <v>771</v>
      </c>
      <c r="C94" s="518" t="s">
        <v>772</v>
      </c>
      <c r="D94" s="518" t="s">
        <v>207</v>
      </c>
      <c r="E94" s="414">
        <v>15</v>
      </c>
    </row>
    <row r="95" spans="1:5" ht="15">
      <c r="A95" s="182"/>
      <c r="B95" s="375" t="s">
        <v>99</v>
      </c>
      <c r="C95" s="375"/>
      <c r="D95" s="375"/>
      <c r="E95" s="376">
        <f>SUM(E92:E94)</f>
        <v>82</v>
      </c>
    </row>
    <row r="96" spans="1:5" ht="15">
      <c r="A96" s="74"/>
      <c r="B96" s="294" t="s">
        <v>68</v>
      </c>
      <c r="C96" s="292"/>
      <c r="D96" s="292"/>
      <c r="E96" s="293"/>
    </row>
    <row r="97" spans="1:9" ht="15">
      <c r="A97" s="182">
        <v>1</v>
      </c>
      <c r="B97" s="425" t="s">
        <v>989</v>
      </c>
      <c r="C97" s="425" t="s">
        <v>990</v>
      </c>
      <c r="D97" s="425"/>
      <c r="E97" s="426">
        <v>50</v>
      </c>
      <c r="H97" t="s">
        <v>39</v>
      </c>
      <c r="I97" t="s">
        <v>39</v>
      </c>
    </row>
    <row r="98" spans="1:5" s="273" customFormat="1" ht="15">
      <c r="A98" s="182">
        <v>2</v>
      </c>
      <c r="B98" s="425" t="s">
        <v>991</v>
      </c>
      <c r="C98" s="425" t="s">
        <v>992</v>
      </c>
      <c r="D98" s="425" t="s">
        <v>993</v>
      </c>
      <c r="E98" s="426">
        <v>35</v>
      </c>
    </row>
    <row r="99" spans="1:5" s="273" customFormat="1" ht="15">
      <c r="A99" s="182">
        <v>3</v>
      </c>
      <c r="B99" s="425" t="s">
        <v>994</v>
      </c>
      <c r="C99" s="425" t="s">
        <v>995</v>
      </c>
      <c r="D99" s="425" t="s">
        <v>993</v>
      </c>
      <c r="E99" s="426">
        <v>25</v>
      </c>
    </row>
    <row r="100" spans="1:5" s="273" customFormat="1" ht="15">
      <c r="A100" s="182">
        <v>4</v>
      </c>
      <c r="B100" s="425" t="s">
        <v>996</v>
      </c>
      <c r="C100" s="425" t="s">
        <v>997</v>
      </c>
      <c r="D100" s="425" t="s">
        <v>998</v>
      </c>
      <c r="E100" s="426">
        <v>30</v>
      </c>
    </row>
    <row r="101" spans="1:5" s="273" customFormat="1" ht="15">
      <c r="A101" s="182">
        <v>5</v>
      </c>
      <c r="B101" s="425" t="s">
        <v>999</v>
      </c>
      <c r="C101" s="425" t="s">
        <v>1000</v>
      </c>
      <c r="D101" s="425" t="s">
        <v>1001</v>
      </c>
      <c r="E101" s="426">
        <v>40</v>
      </c>
    </row>
    <row r="102" spans="1:9" s="273" customFormat="1" ht="15">
      <c r="A102" s="182">
        <v>6</v>
      </c>
      <c r="B102" s="425" t="s">
        <v>1002</v>
      </c>
      <c r="C102" s="425" t="s">
        <v>1003</v>
      </c>
      <c r="D102" s="425" t="s">
        <v>1001</v>
      </c>
      <c r="E102" s="426">
        <v>50</v>
      </c>
      <c r="I102" s="273" t="s">
        <v>39</v>
      </c>
    </row>
    <row r="103" spans="1:5" s="273" customFormat="1" ht="15">
      <c r="A103" s="182">
        <v>7</v>
      </c>
      <c r="B103" s="425" t="s">
        <v>1004</v>
      </c>
      <c r="C103" s="425" t="s">
        <v>1005</v>
      </c>
      <c r="D103" s="425" t="s">
        <v>937</v>
      </c>
      <c r="E103" s="426">
        <v>25</v>
      </c>
    </row>
    <row r="104" spans="1:5" s="273" customFormat="1" ht="15">
      <c r="A104" s="182">
        <v>8</v>
      </c>
      <c r="B104" s="425" t="s">
        <v>1006</v>
      </c>
      <c r="C104" s="425" t="s">
        <v>1007</v>
      </c>
      <c r="D104" s="425" t="s">
        <v>1008</v>
      </c>
      <c r="E104" s="426">
        <v>50</v>
      </c>
    </row>
    <row r="105" spans="1:5" s="273" customFormat="1" ht="15">
      <c r="A105" s="182">
        <v>9</v>
      </c>
      <c r="B105" s="425" t="s">
        <v>1009</v>
      </c>
      <c r="C105" s="425" t="s">
        <v>1010</v>
      </c>
      <c r="D105" s="425" t="s">
        <v>998</v>
      </c>
      <c r="E105" s="426">
        <v>30</v>
      </c>
    </row>
    <row r="106" spans="1:5" s="273" customFormat="1" ht="15">
      <c r="A106" s="182">
        <v>10</v>
      </c>
      <c r="B106" s="425" t="s">
        <v>1011</v>
      </c>
      <c r="C106" s="425" t="s">
        <v>1012</v>
      </c>
      <c r="D106" s="425" t="s">
        <v>1013</v>
      </c>
      <c r="E106" s="426">
        <v>50</v>
      </c>
    </row>
    <row r="107" spans="1:5" s="273" customFormat="1" ht="15">
      <c r="A107" s="182">
        <v>11</v>
      </c>
      <c r="B107" s="425" t="s">
        <v>1014</v>
      </c>
      <c r="C107" s="425" t="s">
        <v>1015</v>
      </c>
      <c r="D107" s="425" t="s">
        <v>1016</v>
      </c>
      <c r="E107" s="426">
        <v>80</v>
      </c>
    </row>
    <row r="108" spans="1:5" ht="15">
      <c r="A108" s="182"/>
      <c r="B108" s="208" t="s">
        <v>99</v>
      </c>
      <c r="C108" s="208"/>
      <c r="D108" s="208"/>
      <c r="E108" s="213">
        <f>SUM(E97:E107)</f>
        <v>465</v>
      </c>
    </row>
    <row r="109" spans="1:8" ht="15">
      <c r="A109" s="74"/>
      <c r="B109" s="392" t="s">
        <v>105</v>
      </c>
      <c r="C109" s="392"/>
      <c r="D109" s="392"/>
      <c r="E109" s="393"/>
      <c r="H109" t="s">
        <v>39</v>
      </c>
    </row>
    <row r="110" spans="1:5" ht="15">
      <c r="A110" s="85">
        <v>1</v>
      </c>
      <c r="B110" s="425" t="s">
        <v>578</v>
      </c>
      <c r="C110" s="425" t="s">
        <v>579</v>
      </c>
      <c r="D110" s="425" t="s">
        <v>580</v>
      </c>
      <c r="E110" s="426">
        <v>35</v>
      </c>
    </row>
    <row r="111" spans="1:5" ht="15">
      <c r="A111" s="85">
        <v>2</v>
      </c>
      <c r="B111" s="425" t="s">
        <v>581</v>
      </c>
      <c r="C111" s="425" t="s">
        <v>582</v>
      </c>
      <c r="D111" s="425" t="s">
        <v>583</v>
      </c>
      <c r="E111" s="426">
        <v>35</v>
      </c>
    </row>
    <row r="112" spans="1:5" ht="15">
      <c r="A112" s="85">
        <v>3</v>
      </c>
      <c r="B112" s="425" t="s">
        <v>584</v>
      </c>
      <c r="C112" s="425" t="s">
        <v>585</v>
      </c>
      <c r="D112" s="425" t="s">
        <v>583</v>
      </c>
      <c r="E112" s="426">
        <v>32</v>
      </c>
    </row>
    <row r="113" spans="1:6" ht="15">
      <c r="A113" s="85">
        <v>4</v>
      </c>
      <c r="B113" s="425" t="s">
        <v>1017</v>
      </c>
      <c r="C113" s="425" t="s">
        <v>1018</v>
      </c>
      <c r="D113" s="425" t="s">
        <v>1019</v>
      </c>
      <c r="E113" s="426">
        <v>35</v>
      </c>
      <c r="F113" s="197"/>
    </row>
    <row r="114" spans="1:8" ht="15">
      <c r="A114" s="85">
        <v>5</v>
      </c>
      <c r="B114" s="425" t="s">
        <v>1020</v>
      </c>
      <c r="C114" s="425" t="s">
        <v>1021</v>
      </c>
      <c r="D114" s="425" t="s">
        <v>1022</v>
      </c>
      <c r="E114" s="426">
        <v>65</v>
      </c>
      <c r="F114" s="192"/>
      <c r="H114" t="s">
        <v>39</v>
      </c>
    </row>
    <row r="115" spans="1:5" ht="15">
      <c r="A115" s="78"/>
      <c r="B115" s="208" t="s">
        <v>99</v>
      </c>
      <c r="C115" s="206"/>
      <c r="D115" s="206"/>
      <c r="E115" s="295">
        <f>SUM(E110:E114)</f>
        <v>202</v>
      </c>
    </row>
    <row r="116" spans="1:5" ht="15">
      <c r="A116" s="78"/>
      <c r="B116" s="187" t="s">
        <v>100</v>
      </c>
      <c r="C116" s="296"/>
      <c r="D116" s="296"/>
      <c r="E116" s="297">
        <f>SUM(E69+E90+E95+E108+E115)</f>
        <v>4565</v>
      </c>
    </row>
    <row r="120" spans="2:5" ht="15">
      <c r="B120" s="197"/>
      <c r="C120" s="196"/>
      <c r="D120" s="196"/>
      <c r="E120" s="196"/>
    </row>
    <row r="121" spans="2:5" ht="15">
      <c r="B121" s="307"/>
      <c r="C121" s="163"/>
      <c r="D121" s="304"/>
      <c r="E121" s="272"/>
    </row>
    <row r="122" spans="2:5" ht="15">
      <c r="B122" s="307"/>
      <c r="C122" s="163"/>
      <c r="D122" s="304"/>
      <c r="E122" s="272"/>
    </row>
    <row r="123" spans="2:5" ht="15">
      <c r="B123" s="307"/>
      <c r="C123" s="163"/>
      <c r="D123" s="304"/>
      <c r="E123" s="272"/>
    </row>
    <row r="124" spans="2:5" s="211" customFormat="1" ht="15">
      <c r="B124" s="307"/>
      <c r="C124" s="163"/>
      <c r="D124" s="163"/>
      <c r="E124" s="272"/>
    </row>
    <row r="125" spans="2:5" ht="15">
      <c r="B125" s="307"/>
      <c r="C125" s="163"/>
      <c r="D125" s="304"/>
      <c r="E125" s="272"/>
    </row>
    <row r="126" spans="2:5" ht="15">
      <c r="B126" s="197"/>
      <c r="C126" s="196"/>
      <c r="D126" s="305"/>
      <c r="E126" s="272"/>
    </row>
  </sheetData>
  <sheetProtection/>
  <mergeCells count="3">
    <mergeCell ref="B3:E3"/>
    <mergeCell ref="B4:E4"/>
    <mergeCell ref="B6:E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K216"/>
  <sheetViews>
    <sheetView zoomScalePageLayoutView="0" workbookViewId="0" topLeftCell="A193">
      <selection activeCell="G203" sqref="G203"/>
    </sheetView>
  </sheetViews>
  <sheetFormatPr defaultColWidth="11.421875" defaultRowHeight="15"/>
  <cols>
    <col min="1" max="1" width="6.28125" style="0" customWidth="1"/>
    <col min="2" max="2" width="23.28125" style="0" customWidth="1"/>
    <col min="3" max="3" width="18.140625" style="0" customWidth="1"/>
    <col min="4" max="4" width="19.140625" style="0" customWidth="1"/>
    <col min="5" max="5" width="18.8515625" style="0" customWidth="1"/>
    <col min="6" max="6" width="13.140625" style="0" customWidth="1"/>
    <col min="7" max="16384" width="9.140625" style="0" customWidth="1"/>
  </cols>
  <sheetData>
    <row r="1" s="79" customFormat="1" ht="15"/>
    <row r="2" s="79" customFormat="1" ht="15"/>
    <row r="3" spans="2:5" s="79" customFormat="1" ht="20.25">
      <c r="B3" s="599" t="s">
        <v>82</v>
      </c>
      <c r="C3" s="599"/>
      <c r="D3" s="599"/>
      <c r="E3" s="599"/>
    </row>
    <row r="4" spans="2:5" s="79" customFormat="1" ht="20.25">
      <c r="B4" s="599" t="s">
        <v>83</v>
      </c>
      <c r="C4" s="600"/>
      <c r="D4" s="600"/>
      <c r="E4" s="600"/>
    </row>
    <row r="5" spans="2:5" s="79" customFormat="1" ht="20.25">
      <c r="B5" s="80"/>
      <c r="C5" s="81" t="s">
        <v>84</v>
      </c>
      <c r="D5" s="81"/>
      <c r="E5" s="82"/>
    </row>
    <row r="6" spans="2:5" s="79" customFormat="1" ht="15.75">
      <c r="B6" s="601" t="s">
        <v>805</v>
      </c>
      <c r="C6" s="601"/>
      <c r="D6" s="601"/>
      <c r="E6" s="601"/>
    </row>
    <row r="7" spans="2:3" s="79" customFormat="1" ht="18.75">
      <c r="B7" s="83" t="s">
        <v>97</v>
      </c>
      <c r="C7" s="84"/>
    </row>
    <row r="8" spans="2:5" ht="15.75">
      <c r="B8" s="36" t="s">
        <v>63</v>
      </c>
      <c r="C8" s="69"/>
      <c r="D8" s="69"/>
      <c r="E8" s="69"/>
    </row>
    <row r="9" spans="1:5" ht="15.75">
      <c r="A9" s="58" t="s">
        <v>47</v>
      </c>
      <c r="B9" s="43" t="s">
        <v>62</v>
      </c>
      <c r="C9" s="44" t="s">
        <v>52</v>
      </c>
      <c r="D9" s="45" t="s">
        <v>61</v>
      </c>
      <c r="E9" s="46" t="s">
        <v>60</v>
      </c>
    </row>
    <row r="10" spans="1:5" ht="15">
      <c r="A10" s="58">
        <v>1</v>
      </c>
      <c r="B10" s="437" t="s">
        <v>178</v>
      </c>
      <c r="C10" s="438" t="s">
        <v>179</v>
      </c>
      <c r="D10" s="438" t="s">
        <v>180</v>
      </c>
      <c r="E10" s="438">
        <v>150</v>
      </c>
    </row>
    <row r="11" spans="1:5" ht="15">
      <c r="A11" s="58">
        <v>2</v>
      </c>
      <c r="B11" s="437" t="s">
        <v>178</v>
      </c>
      <c r="C11" s="438" t="s">
        <v>179</v>
      </c>
      <c r="D11" s="438" t="s">
        <v>180</v>
      </c>
      <c r="E11" s="438">
        <v>100</v>
      </c>
    </row>
    <row r="12" spans="1:10" ht="15">
      <c r="A12" s="58">
        <v>3</v>
      </c>
      <c r="B12" s="437" t="s">
        <v>476</v>
      </c>
      <c r="C12" s="501" t="s">
        <v>477</v>
      </c>
      <c r="D12" s="438" t="s">
        <v>478</v>
      </c>
      <c r="E12" s="502">
        <v>40</v>
      </c>
      <c r="J12" s="191"/>
    </row>
    <row r="13" spans="1:5" ht="15">
      <c r="A13" s="58">
        <v>4</v>
      </c>
      <c r="B13" s="437" t="s">
        <v>479</v>
      </c>
      <c r="C13" s="501" t="s">
        <v>480</v>
      </c>
      <c r="D13" s="438" t="s">
        <v>180</v>
      </c>
      <c r="E13" s="502">
        <v>38</v>
      </c>
    </row>
    <row r="14" spans="1:5" ht="15">
      <c r="A14" s="58">
        <v>5</v>
      </c>
      <c r="B14" s="503" t="s">
        <v>481</v>
      </c>
      <c r="C14" s="440" t="s">
        <v>482</v>
      </c>
      <c r="D14" s="440" t="s">
        <v>483</v>
      </c>
      <c r="E14" s="504">
        <v>100</v>
      </c>
    </row>
    <row r="15" spans="1:5" ht="15">
      <c r="A15" s="58">
        <v>6</v>
      </c>
      <c r="B15" s="437" t="s">
        <v>178</v>
      </c>
      <c r="C15" s="438" t="s">
        <v>179</v>
      </c>
      <c r="D15" s="438" t="s">
        <v>180</v>
      </c>
      <c r="E15" s="438">
        <v>75</v>
      </c>
    </row>
    <row r="16" spans="1:8" s="211" customFormat="1" ht="15">
      <c r="A16" s="94">
        <v>7</v>
      </c>
      <c r="B16" s="437" t="s">
        <v>481</v>
      </c>
      <c r="C16" s="438" t="s">
        <v>482</v>
      </c>
      <c r="D16" s="438" t="s">
        <v>483</v>
      </c>
      <c r="E16" s="438">
        <v>80</v>
      </c>
      <c r="H16" s="211" t="s">
        <v>39</v>
      </c>
    </row>
    <row r="17" spans="1:5" s="211" customFormat="1" ht="15">
      <c r="A17" s="94">
        <v>8</v>
      </c>
      <c r="B17" s="441" t="s">
        <v>481</v>
      </c>
      <c r="C17" s="440" t="s">
        <v>482</v>
      </c>
      <c r="D17" s="440" t="s">
        <v>483</v>
      </c>
      <c r="E17" s="440">
        <v>75</v>
      </c>
    </row>
    <row r="18" spans="1:7" ht="15">
      <c r="A18" s="58"/>
      <c r="B18" s="377" t="s">
        <v>99</v>
      </c>
      <c r="C18" s="378"/>
      <c r="D18" s="420"/>
      <c r="E18" s="379">
        <f>SUM(E10:E17)</f>
        <v>658</v>
      </c>
      <c r="G18" s="174"/>
    </row>
    <row r="19" spans="1:5" s="47" customFormat="1" ht="15">
      <c r="A19" s="67"/>
      <c r="B19" s="171" t="s">
        <v>65</v>
      </c>
      <c r="C19" s="421"/>
      <c r="D19" s="172"/>
      <c r="E19" s="173"/>
    </row>
    <row r="20" spans="1:5" s="47" customFormat="1" ht="15.75" customHeight="1">
      <c r="A20" s="75">
        <v>1</v>
      </c>
      <c r="B20" s="437" t="s">
        <v>191</v>
      </c>
      <c r="C20" s="440" t="s">
        <v>192</v>
      </c>
      <c r="D20" s="438" t="s">
        <v>193</v>
      </c>
      <c r="E20" s="439">
        <v>120</v>
      </c>
    </row>
    <row r="21" spans="1:5" s="47" customFormat="1" ht="15.75" customHeight="1">
      <c r="A21" s="75">
        <v>2</v>
      </c>
      <c r="B21" s="441" t="s">
        <v>194</v>
      </c>
      <c r="C21" s="440" t="s">
        <v>195</v>
      </c>
      <c r="D21" s="438" t="s">
        <v>193</v>
      </c>
      <c r="E21" s="438">
        <v>100</v>
      </c>
    </row>
    <row r="22" spans="1:5" ht="15.75">
      <c r="A22" s="75">
        <v>3</v>
      </c>
      <c r="B22" s="441" t="s">
        <v>196</v>
      </c>
      <c r="C22" s="440" t="s">
        <v>197</v>
      </c>
      <c r="D22" s="438" t="s">
        <v>193</v>
      </c>
      <c r="E22" s="438">
        <v>100</v>
      </c>
    </row>
    <row r="23" spans="1:6" ht="15.75">
      <c r="A23" s="75">
        <v>5</v>
      </c>
      <c r="B23" s="441" t="s">
        <v>198</v>
      </c>
      <c r="C23" s="440" t="s">
        <v>199</v>
      </c>
      <c r="D23" s="438" t="s">
        <v>193</v>
      </c>
      <c r="E23" s="438">
        <v>100</v>
      </c>
      <c r="F23" s="97"/>
    </row>
    <row r="24" spans="1:6" s="273" customFormat="1" ht="15.75">
      <c r="A24" s="75">
        <v>6</v>
      </c>
      <c r="B24" s="441" t="s">
        <v>200</v>
      </c>
      <c r="C24" s="440" t="s">
        <v>201</v>
      </c>
      <c r="D24" s="442" t="s">
        <v>202</v>
      </c>
      <c r="E24" s="438">
        <v>100</v>
      </c>
      <c r="F24" s="97"/>
    </row>
    <row r="25" spans="1:6" s="273" customFormat="1" ht="15.75">
      <c r="A25" s="75">
        <v>7</v>
      </c>
      <c r="B25" s="441" t="s">
        <v>203</v>
      </c>
      <c r="C25" s="440" t="s">
        <v>204</v>
      </c>
      <c r="D25" s="442" t="s">
        <v>202</v>
      </c>
      <c r="E25" s="438">
        <v>100</v>
      </c>
      <c r="F25" s="97"/>
    </row>
    <row r="26" spans="1:6" s="273" customFormat="1" ht="15.75">
      <c r="A26" s="75">
        <v>8</v>
      </c>
      <c r="B26" s="443" t="s">
        <v>205</v>
      </c>
      <c r="C26" s="442" t="s">
        <v>206</v>
      </c>
      <c r="D26" s="442" t="s">
        <v>207</v>
      </c>
      <c r="E26" s="438">
        <v>100</v>
      </c>
      <c r="F26" s="97"/>
    </row>
    <row r="27" spans="1:6" s="273" customFormat="1" ht="15.75">
      <c r="A27" s="75">
        <v>9</v>
      </c>
      <c r="B27" s="443" t="s">
        <v>208</v>
      </c>
      <c r="C27" s="442" t="s">
        <v>206</v>
      </c>
      <c r="D27" s="442" t="s">
        <v>207</v>
      </c>
      <c r="E27" s="438">
        <v>50</v>
      </c>
      <c r="F27" s="97"/>
    </row>
    <row r="28" spans="1:6" s="273" customFormat="1" ht="15.75">
      <c r="A28" s="75">
        <v>10</v>
      </c>
      <c r="B28" s="437" t="s">
        <v>329</v>
      </c>
      <c r="C28" s="440" t="s">
        <v>330</v>
      </c>
      <c r="D28" s="438" t="s">
        <v>193</v>
      </c>
      <c r="E28" s="438">
        <v>80</v>
      </c>
      <c r="F28" s="97"/>
    </row>
    <row r="29" spans="1:6" s="273" customFormat="1" ht="15.75">
      <c r="A29" s="75">
        <v>11</v>
      </c>
      <c r="B29" s="441" t="s">
        <v>331</v>
      </c>
      <c r="C29" s="440" t="s">
        <v>332</v>
      </c>
      <c r="D29" s="438" t="s">
        <v>193</v>
      </c>
      <c r="E29" s="438">
        <v>35</v>
      </c>
      <c r="F29" s="97"/>
    </row>
    <row r="30" spans="1:6" s="273" customFormat="1" ht="15.75">
      <c r="A30" s="75">
        <v>12</v>
      </c>
      <c r="B30" s="441" t="s">
        <v>333</v>
      </c>
      <c r="C30" s="440" t="s">
        <v>334</v>
      </c>
      <c r="D30" s="438" t="s">
        <v>193</v>
      </c>
      <c r="E30" s="438">
        <v>150</v>
      </c>
      <c r="F30" s="97"/>
    </row>
    <row r="31" spans="1:6" s="273" customFormat="1" ht="15.75">
      <c r="A31" s="75">
        <v>13</v>
      </c>
      <c r="B31" s="441" t="s">
        <v>335</v>
      </c>
      <c r="C31" s="440" t="s">
        <v>336</v>
      </c>
      <c r="D31" s="438" t="s">
        <v>193</v>
      </c>
      <c r="E31" s="438">
        <v>35</v>
      </c>
      <c r="F31" s="97"/>
    </row>
    <row r="32" spans="1:6" s="273" customFormat="1" ht="15.75">
      <c r="A32" s="75">
        <v>14</v>
      </c>
      <c r="B32" s="441" t="s">
        <v>337</v>
      </c>
      <c r="C32" s="440" t="s">
        <v>338</v>
      </c>
      <c r="D32" s="438" t="s">
        <v>193</v>
      </c>
      <c r="E32" s="438">
        <v>35</v>
      </c>
      <c r="F32" s="97"/>
    </row>
    <row r="33" spans="1:6" s="273" customFormat="1" ht="15.75">
      <c r="A33" s="75">
        <v>15</v>
      </c>
      <c r="B33" s="441" t="s">
        <v>339</v>
      </c>
      <c r="C33" s="440" t="s">
        <v>340</v>
      </c>
      <c r="D33" s="438" t="s">
        <v>193</v>
      </c>
      <c r="E33" s="438">
        <v>80</v>
      </c>
      <c r="F33" s="97"/>
    </row>
    <row r="34" spans="1:6" s="273" customFormat="1" ht="15.75">
      <c r="A34" s="75">
        <v>16</v>
      </c>
      <c r="B34" s="443" t="s">
        <v>341</v>
      </c>
      <c r="C34" s="442" t="s">
        <v>342</v>
      </c>
      <c r="D34" s="438" t="s">
        <v>193</v>
      </c>
      <c r="E34" s="438">
        <v>100</v>
      </c>
      <c r="F34" s="97"/>
    </row>
    <row r="35" spans="1:6" s="273" customFormat="1" ht="15.75">
      <c r="A35" s="75">
        <v>17</v>
      </c>
      <c r="B35" s="443" t="s">
        <v>343</v>
      </c>
      <c r="C35" s="442" t="s">
        <v>344</v>
      </c>
      <c r="D35" s="438" t="s">
        <v>193</v>
      </c>
      <c r="E35" s="438">
        <v>80</v>
      </c>
      <c r="F35" s="97"/>
    </row>
    <row r="36" spans="1:6" s="273" customFormat="1" ht="15.75">
      <c r="A36" s="75">
        <v>18</v>
      </c>
      <c r="B36" s="443" t="s">
        <v>345</v>
      </c>
      <c r="C36" s="442" t="s">
        <v>346</v>
      </c>
      <c r="D36" s="438" t="s">
        <v>193</v>
      </c>
      <c r="E36" s="438">
        <v>150</v>
      </c>
      <c r="F36" s="97"/>
    </row>
    <row r="37" spans="1:6" s="273" customFormat="1" ht="15.75">
      <c r="A37" s="75">
        <v>19</v>
      </c>
      <c r="B37" s="443" t="s">
        <v>347</v>
      </c>
      <c r="C37" s="442" t="s">
        <v>348</v>
      </c>
      <c r="D37" s="438" t="s">
        <v>193</v>
      </c>
      <c r="E37" s="438">
        <v>80</v>
      </c>
      <c r="F37" s="97"/>
    </row>
    <row r="38" spans="1:6" s="273" customFormat="1" ht="15.75">
      <c r="A38" s="75">
        <v>20</v>
      </c>
      <c r="B38" s="443" t="s">
        <v>349</v>
      </c>
      <c r="C38" s="442" t="s">
        <v>350</v>
      </c>
      <c r="D38" s="438" t="s">
        <v>193</v>
      </c>
      <c r="E38" s="438">
        <v>80</v>
      </c>
      <c r="F38" s="97"/>
    </row>
    <row r="39" spans="1:6" s="273" customFormat="1" ht="15.75">
      <c r="A39" s="75">
        <v>21</v>
      </c>
      <c r="B39" s="443" t="s">
        <v>351</v>
      </c>
      <c r="C39" s="442" t="s">
        <v>352</v>
      </c>
      <c r="D39" s="438" t="s">
        <v>193</v>
      </c>
      <c r="E39" s="438">
        <v>120</v>
      </c>
      <c r="F39" s="97"/>
    </row>
    <row r="40" spans="1:6" s="273" customFormat="1" ht="15.75">
      <c r="A40" s="75">
        <v>22</v>
      </c>
      <c r="B40" s="443" t="s">
        <v>353</v>
      </c>
      <c r="C40" s="442" t="s">
        <v>354</v>
      </c>
      <c r="D40" s="438" t="s">
        <v>193</v>
      </c>
      <c r="E40" s="438">
        <v>40</v>
      </c>
      <c r="F40" s="97"/>
    </row>
    <row r="41" spans="1:6" s="273" customFormat="1" ht="15.75">
      <c r="A41" s="75">
        <v>23</v>
      </c>
      <c r="B41" s="443" t="s">
        <v>355</v>
      </c>
      <c r="C41" s="442" t="s">
        <v>356</v>
      </c>
      <c r="D41" s="438" t="s">
        <v>193</v>
      </c>
      <c r="E41" s="438">
        <v>40</v>
      </c>
      <c r="F41" s="97"/>
    </row>
    <row r="42" spans="1:8" s="273" customFormat="1" ht="15.75">
      <c r="A42" s="75">
        <v>24</v>
      </c>
      <c r="B42" s="443" t="s">
        <v>357</v>
      </c>
      <c r="C42" s="442" t="s">
        <v>358</v>
      </c>
      <c r="D42" s="438" t="s">
        <v>193</v>
      </c>
      <c r="E42" s="438">
        <v>40</v>
      </c>
      <c r="F42" s="97"/>
      <c r="H42" s="273" t="s">
        <v>39</v>
      </c>
    </row>
    <row r="43" spans="1:6" s="273" customFormat="1" ht="15.75">
      <c r="A43" s="75">
        <v>25</v>
      </c>
      <c r="B43" s="443" t="s">
        <v>359</v>
      </c>
      <c r="C43" s="442" t="s">
        <v>360</v>
      </c>
      <c r="D43" s="438" t="s">
        <v>193</v>
      </c>
      <c r="E43" s="438">
        <v>50</v>
      </c>
      <c r="F43" s="97"/>
    </row>
    <row r="44" spans="1:6" s="273" customFormat="1" ht="15.75">
      <c r="A44" s="75">
        <v>26</v>
      </c>
      <c r="B44" s="437" t="s">
        <v>484</v>
      </c>
      <c r="C44" s="440" t="s">
        <v>338</v>
      </c>
      <c r="D44" s="438" t="s">
        <v>193</v>
      </c>
      <c r="E44" s="438">
        <v>35</v>
      </c>
      <c r="F44" s="97"/>
    </row>
    <row r="45" spans="1:6" s="273" customFormat="1" ht="15.75">
      <c r="A45" s="75">
        <v>27</v>
      </c>
      <c r="B45" s="441" t="s">
        <v>485</v>
      </c>
      <c r="C45" s="440" t="s">
        <v>486</v>
      </c>
      <c r="D45" s="438" t="s">
        <v>193</v>
      </c>
      <c r="E45" s="438">
        <v>75</v>
      </c>
      <c r="F45" s="97"/>
    </row>
    <row r="46" spans="1:6" s="273" customFormat="1" ht="15.75">
      <c r="A46" s="75">
        <v>28</v>
      </c>
      <c r="B46" s="441" t="s">
        <v>487</v>
      </c>
      <c r="C46" s="440" t="s">
        <v>488</v>
      </c>
      <c r="D46" s="438" t="s">
        <v>193</v>
      </c>
      <c r="E46" s="438">
        <v>64</v>
      </c>
      <c r="F46" s="97"/>
    </row>
    <row r="47" spans="1:6" s="273" customFormat="1" ht="15.75">
      <c r="A47" s="75">
        <v>29</v>
      </c>
      <c r="B47" s="441" t="s">
        <v>489</v>
      </c>
      <c r="C47" s="440" t="s">
        <v>490</v>
      </c>
      <c r="D47" s="438" t="s">
        <v>193</v>
      </c>
      <c r="E47" s="438">
        <v>50</v>
      </c>
      <c r="F47" s="97"/>
    </row>
    <row r="48" spans="1:6" s="273" customFormat="1" ht="15.75">
      <c r="A48" s="75">
        <v>30</v>
      </c>
      <c r="B48" s="441" t="s">
        <v>491</v>
      </c>
      <c r="C48" s="440" t="s">
        <v>492</v>
      </c>
      <c r="D48" s="438" t="s">
        <v>193</v>
      </c>
      <c r="E48" s="438">
        <v>40</v>
      </c>
      <c r="F48" s="97"/>
    </row>
    <row r="49" spans="1:6" s="273" customFormat="1" ht="15.75">
      <c r="A49" s="75">
        <v>31</v>
      </c>
      <c r="B49" s="441" t="s">
        <v>493</v>
      </c>
      <c r="C49" s="440" t="s">
        <v>494</v>
      </c>
      <c r="D49" s="438" t="s">
        <v>193</v>
      </c>
      <c r="E49" s="438">
        <v>38</v>
      </c>
      <c r="F49" s="97"/>
    </row>
    <row r="50" spans="1:6" s="273" customFormat="1" ht="15.75">
      <c r="A50" s="75">
        <v>32</v>
      </c>
      <c r="B50" s="443" t="s">
        <v>495</v>
      </c>
      <c r="C50" s="442" t="s">
        <v>496</v>
      </c>
      <c r="D50" s="438" t="s">
        <v>193</v>
      </c>
      <c r="E50" s="438">
        <v>76</v>
      </c>
      <c r="F50" s="97"/>
    </row>
    <row r="51" spans="1:6" s="273" customFormat="1" ht="15.75">
      <c r="A51" s="75">
        <v>33</v>
      </c>
      <c r="B51" s="443" t="s">
        <v>335</v>
      </c>
      <c r="C51" s="442" t="s">
        <v>336</v>
      </c>
      <c r="D51" s="438" t="s">
        <v>193</v>
      </c>
      <c r="E51" s="438">
        <v>80</v>
      </c>
      <c r="F51" s="97"/>
    </row>
    <row r="52" spans="1:6" s="273" customFormat="1" ht="15.75">
      <c r="A52" s="75">
        <v>34</v>
      </c>
      <c r="B52" s="443" t="s">
        <v>497</v>
      </c>
      <c r="C52" s="442" t="s">
        <v>498</v>
      </c>
      <c r="D52" s="438" t="s">
        <v>207</v>
      </c>
      <c r="E52" s="438">
        <v>225</v>
      </c>
      <c r="F52" s="97"/>
    </row>
    <row r="53" spans="1:6" s="273" customFormat="1" ht="15.75">
      <c r="A53" s="75">
        <v>35</v>
      </c>
      <c r="B53" s="443" t="s">
        <v>499</v>
      </c>
      <c r="C53" s="442" t="s">
        <v>500</v>
      </c>
      <c r="D53" s="438" t="s">
        <v>207</v>
      </c>
      <c r="E53" s="438">
        <v>300</v>
      </c>
      <c r="F53" s="97"/>
    </row>
    <row r="54" spans="1:6" s="273" customFormat="1" ht="15.75">
      <c r="A54" s="75">
        <v>36</v>
      </c>
      <c r="B54" s="437" t="s">
        <v>497</v>
      </c>
      <c r="C54" s="440" t="s">
        <v>654</v>
      </c>
      <c r="D54" s="438" t="s">
        <v>207</v>
      </c>
      <c r="E54" s="438">
        <v>250</v>
      </c>
      <c r="F54" s="97"/>
    </row>
    <row r="55" spans="1:6" s="273" customFormat="1" ht="15.75">
      <c r="A55" s="75">
        <v>37</v>
      </c>
      <c r="B55" s="441" t="s">
        <v>205</v>
      </c>
      <c r="C55" s="440" t="s">
        <v>655</v>
      </c>
      <c r="D55" s="438" t="s">
        <v>207</v>
      </c>
      <c r="E55" s="438">
        <v>600</v>
      </c>
      <c r="F55" s="97"/>
    </row>
    <row r="56" spans="1:6" s="273" customFormat="1" ht="15.75">
      <c r="A56" s="75">
        <v>38</v>
      </c>
      <c r="B56" s="441" t="s">
        <v>656</v>
      </c>
      <c r="C56" s="440" t="s">
        <v>657</v>
      </c>
      <c r="D56" s="438" t="s">
        <v>207</v>
      </c>
      <c r="E56" s="438">
        <v>140</v>
      </c>
      <c r="F56" s="97"/>
    </row>
    <row r="57" spans="1:6" s="273" customFormat="1" ht="15.75">
      <c r="A57" s="75">
        <v>39</v>
      </c>
      <c r="B57" s="441" t="s">
        <v>658</v>
      </c>
      <c r="C57" s="440" t="s">
        <v>659</v>
      </c>
      <c r="D57" s="438" t="s">
        <v>207</v>
      </c>
      <c r="E57" s="438">
        <v>125</v>
      </c>
      <c r="F57" s="97"/>
    </row>
    <row r="58" spans="1:6" s="273" customFormat="1" ht="15.75">
      <c r="A58" s="341">
        <v>40</v>
      </c>
      <c r="B58" s="437" t="s">
        <v>733</v>
      </c>
      <c r="C58" s="440" t="s">
        <v>734</v>
      </c>
      <c r="D58" s="438" t="s">
        <v>193</v>
      </c>
      <c r="E58" s="438">
        <v>60</v>
      </c>
      <c r="F58" s="97"/>
    </row>
    <row r="59" spans="1:6" s="273" customFormat="1" ht="15.75">
      <c r="A59" s="341">
        <v>41</v>
      </c>
      <c r="B59" s="441" t="s">
        <v>341</v>
      </c>
      <c r="C59" s="440" t="s">
        <v>342</v>
      </c>
      <c r="D59" s="438" t="s">
        <v>193</v>
      </c>
      <c r="E59" s="438">
        <v>74</v>
      </c>
      <c r="F59" s="97"/>
    </row>
    <row r="60" spans="1:6" s="273" customFormat="1" ht="15.75">
      <c r="A60" s="341">
        <v>42</v>
      </c>
      <c r="B60" s="441" t="s">
        <v>735</v>
      </c>
      <c r="C60" s="440" t="s">
        <v>736</v>
      </c>
      <c r="D60" s="438" t="s">
        <v>207</v>
      </c>
      <c r="E60" s="438">
        <v>55</v>
      </c>
      <c r="F60" s="97"/>
    </row>
    <row r="61" spans="1:6" s="273" customFormat="1" ht="15.75">
      <c r="A61" s="341">
        <v>43</v>
      </c>
      <c r="B61" s="441" t="s">
        <v>737</v>
      </c>
      <c r="C61" s="440" t="s">
        <v>738</v>
      </c>
      <c r="D61" s="438" t="s">
        <v>202</v>
      </c>
      <c r="E61" s="438">
        <v>40</v>
      </c>
      <c r="F61" s="97"/>
    </row>
    <row r="62" spans="1:6" s="273" customFormat="1" ht="15.75">
      <c r="A62" s="341">
        <v>44</v>
      </c>
      <c r="B62" s="441" t="s">
        <v>739</v>
      </c>
      <c r="C62" s="440" t="s">
        <v>740</v>
      </c>
      <c r="D62" s="438" t="s">
        <v>202</v>
      </c>
      <c r="E62" s="438">
        <v>100</v>
      </c>
      <c r="F62" s="97"/>
    </row>
    <row r="63" spans="1:6" s="273" customFormat="1" ht="15.75">
      <c r="A63" s="341">
        <v>45</v>
      </c>
      <c r="B63" s="441" t="s">
        <v>741</v>
      </c>
      <c r="C63" s="440" t="s">
        <v>742</v>
      </c>
      <c r="D63" s="438" t="s">
        <v>202</v>
      </c>
      <c r="E63" s="438">
        <v>100</v>
      </c>
      <c r="F63" s="97"/>
    </row>
    <row r="64" spans="1:6" s="273" customFormat="1" ht="15.75">
      <c r="A64" s="341">
        <v>46</v>
      </c>
      <c r="B64" s="441" t="s">
        <v>743</v>
      </c>
      <c r="C64" s="440" t="s">
        <v>744</v>
      </c>
      <c r="D64" s="438" t="s">
        <v>202</v>
      </c>
      <c r="E64" s="438">
        <v>50</v>
      </c>
      <c r="F64" s="97"/>
    </row>
    <row r="65" spans="1:6" s="273" customFormat="1" ht="15.75">
      <c r="A65" s="341">
        <v>47</v>
      </c>
      <c r="B65" s="441" t="s">
        <v>745</v>
      </c>
      <c r="C65" s="440" t="s">
        <v>746</v>
      </c>
      <c r="D65" s="438" t="s">
        <v>202</v>
      </c>
      <c r="E65" s="438">
        <v>50</v>
      </c>
      <c r="F65" s="97"/>
    </row>
    <row r="66" spans="1:6" s="273" customFormat="1" ht="15.75">
      <c r="A66" s="341">
        <v>48</v>
      </c>
      <c r="B66" s="441" t="s">
        <v>747</v>
      </c>
      <c r="C66" s="440" t="s">
        <v>748</v>
      </c>
      <c r="D66" s="438" t="s">
        <v>202</v>
      </c>
      <c r="E66" s="438">
        <v>50</v>
      </c>
      <c r="F66" s="97"/>
    </row>
    <row r="67" spans="1:6" s="273" customFormat="1" ht="15.75">
      <c r="A67" s="341">
        <v>49</v>
      </c>
      <c r="B67" s="441" t="s">
        <v>749</v>
      </c>
      <c r="C67" s="440" t="s">
        <v>750</v>
      </c>
      <c r="D67" s="438" t="s">
        <v>202</v>
      </c>
      <c r="E67" s="438">
        <v>50</v>
      </c>
      <c r="F67" s="97"/>
    </row>
    <row r="68" spans="1:5" s="273" customFormat="1" ht="15.75">
      <c r="A68" s="341">
        <v>50</v>
      </c>
      <c r="B68" s="437" t="s">
        <v>1039</v>
      </c>
      <c r="C68" s="440" t="s">
        <v>1040</v>
      </c>
      <c r="D68" s="438" t="s">
        <v>193</v>
      </c>
      <c r="E68" s="438">
        <v>50</v>
      </c>
    </row>
    <row r="69" spans="1:5" s="273" customFormat="1" ht="15.75">
      <c r="A69" s="75">
        <v>51</v>
      </c>
      <c r="B69" s="441" t="s">
        <v>1041</v>
      </c>
      <c r="C69" s="440" t="s">
        <v>1042</v>
      </c>
      <c r="D69" s="438" t="s">
        <v>193</v>
      </c>
      <c r="E69" s="438">
        <v>50</v>
      </c>
    </row>
    <row r="70" spans="1:5" s="273" customFormat="1" ht="15.75">
      <c r="A70" s="75">
        <v>52</v>
      </c>
      <c r="B70" s="441" t="s">
        <v>1043</v>
      </c>
      <c r="C70" s="440" t="s">
        <v>1044</v>
      </c>
      <c r="D70" s="438" t="s">
        <v>193</v>
      </c>
      <c r="E70" s="438">
        <v>30</v>
      </c>
    </row>
    <row r="71" spans="1:5" s="273" customFormat="1" ht="15.75">
      <c r="A71" s="75">
        <v>53</v>
      </c>
      <c r="B71" s="441" t="s">
        <v>1045</v>
      </c>
      <c r="C71" s="440" t="s">
        <v>1046</v>
      </c>
      <c r="D71" s="438" t="s">
        <v>193</v>
      </c>
      <c r="E71" s="438">
        <v>45</v>
      </c>
    </row>
    <row r="72" spans="1:5" s="273" customFormat="1" ht="15.75">
      <c r="A72" s="75">
        <v>54</v>
      </c>
      <c r="B72" s="441" t="s">
        <v>333</v>
      </c>
      <c r="C72" s="440" t="s">
        <v>334</v>
      </c>
      <c r="D72" s="438" t="s">
        <v>193</v>
      </c>
      <c r="E72" s="438">
        <v>60</v>
      </c>
    </row>
    <row r="73" spans="1:5" s="273" customFormat="1" ht="15.75">
      <c r="A73" s="75">
        <v>55</v>
      </c>
      <c r="B73" s="441" t="s">
        <v>1047</v>
      </c>
      <c r="C73" s="440" t="s">
        <v>1048</v>
      </c>
      <c r="D73" s="438" t="s">
        <v>193</v>
      </c>
      <c r="E73" s="438">
        <v>55</v>
      </c>
    </row>
    <row r="74" spans="1:5" s="273" customFormat="1" ht="15.75">
      <c r="A74" s="75">
        <v>56</v>
      </c>
      <c r="B74" s="441" t="s">
        <v>1049</v>
      </c>
      <c r="C74" s="440" t="s">
        <v>1050</v>
      </c>
      <c r="D74" s="438" t="s">
        <v>207</v>
      </c>
      <c r="E74" s="438">
        <v>40</v>
      </c>
    </row>
    <row r="75" spans="1:5" s="273" customFormat="1" ht="15.75">
      <c r="A75" s="75">
        <v>57</v>
      </c>
      <c r="B75" s="441" t="s">
        <v>1051</v>
      </c>
      <c r="C75" s="440" t="s">
        <v>657</v>
      </c>
      <c r="D75" s="438" t="s">
        <v>207</v>
      </c>
      <c r="E75" s="438">
        <v>150</v>
      </c>
    </row>
    <row r="76" spans="1:5" s="273" customFormat="1" ht="15.75">
      <c r="A76" s="75">
        <v>58</v>
      </c>
      <c r="B76" s="441" t="s">
        <v>205</v>
      </c>
      <c r="C76" s="440" t="s">
        <v>206</v>
      </c>
      <c r="D76" s="438" t="s">
        <v>207</v>
      </c>
      <c r="E76" s="438">
        <v>200</v>
      </c>
    </row>
    <row r="77" spans="1:7" s="57" customFormat="1" ht="18.75" customHeight="1">
      <c r="A77" s="75"/>
      <c r="B77" s="380" t="s">
        <v>99</v>
      </c>
      <c r="C77" s="380"/>
      <c r="D77" s="380"/>
      <c r="E77" s="176">
        <f>SUM(E20:E76)</f>
        <v>5372</v>
      </c>
      <c r="G77" s="57" t="s">
        <v>39</v>
      </c>
    </row>
    <row r="78" spans="1:5" s="47" customFormat="1" ht="15.75">
      <c r="A78" s="53"/>
      <c r="B78" s="298" t="s">
        <v>64</v>
      </c>
      <c r="C78" s="421"/>
      <c r="D78" s="172"/>
      <c r="E78" s="40"/>
    </row>
    <row r="79" spans="1:5" ht="15.75">
      <c r="A79" s="75">
        <v>1</v>
      </c>
      <c r="B79" s="444" t="s">
        <v>209</v>
      </c>
      <c r="C79" s="438" t="s">
        <v>210</v>
      </c>
      <c r="D79" s="438" t="s">
        <v>211</v>
      </c>
      <c r="E79" s="438">
        <v>150</v>
      </c>
    </row>
    <row r="80" spans="1:5" s="224" customFormat="1" ht="15.75">
      <c r="A80" s="75">
        <v>2</v>
      </c>
      <c r="B80" s="444" t="s">
        <v>212</v>
      </c>
      <c r="C80" s="438" t="s">
        <v>213</v>
      </c>
      <c r="D80" s="438" t="s">
        <v>214</v>
      </c>
      <c r="E80" s="438">
        <v>200</v>
      </c>
    </row>
    <row r="81" spans="1:5" ht="15.75">
      <c r="A81" s="75">
        <v>3</v>
      </c>
      <c r="B81" s="437" t="s">
        <v>501</v>
      </c>
      <c r="C81" s="440" t="s">
        <v>502</v>
      </c>
      <c r="D81" s="438" t="s">
        <v>211</v>
      </c>
      <c r="E81" s="367">
        <v>1200</v>
      </c>
    </row>
    <row r="82" spans="1:5" s="273" customFormat="1" ht="15.75">
      <c r="A82" s="75">
        <v>4</v>
      </c>
      <c r="B82" s="441" t="s">
        <v>503</v>
      </c>
      <c r="C82" s="440" t="s">
        <v>504</v>
      </c>
      <c r="D82" s="438" t="s">
        <v>214</v>
      </c>
      <c r="E82" s="438">
        <v>300</v>
      </c>
    </row>
    <row r="83" spans="1:5" s="273" customFormat="1" ht="15.75">
      <c r="A83" s="75">
        <v>5</v>
      </c>
      <c r="B83" s="441" t="s">
        <v>505</v>
      </c>
      <c r="C83" s="440" t="s">
        <v>506</v>
      </c>
      <c r="D83" s="438" t="s">
        <v>507</v>
      </c>
      <c r="E83" s="438">
        <v>200</v>
      </c>
    </row>
    <row r="84" spans="1:5" s="273" customFormat="1" ht="15.75">
      <c r="A84" s="75">
        <v>6</v>
      </c>
      <c r="B84" s="437" t="s">
        <v>501</v>
      </c>
      <c r="C84" s="440" t="s">
        <v>502</v>
      </c>
      <c r="D84" s="438" t="s">
        <v>211</v>
      </c>
      <c r="E84" s="367">
        <v>600</v>
      </c>
    </row>
    <row r="85" spans="1:5" s="273" customFormat="1" ht="15.75">
      <c r="A85" s="75">
        <v>7</v>
      </c>
      <c r="B85" s="441" t="s">
        <v>660</v>
      </c>
      <c r="C85" s="440" t="s">
        <v>661</v>
      </c>
      <c r="D85" s="438" t="s">
        <v>214</v>
      </c>
      <c r="E85" s="367">
        <v>112</v>
      </c>
    </row>
    <row r="86" spans="1:5" s="273" customFormat="1" ht="15.75">
      <c r="A86" s="75">
        <v>8</v>
      </c>
      <c r="B86" s="441" t="s">
        <v>503</v>
      </c>
      <c r="C86" s="440" t="s">
        <v>504</v>
      </c>
      <c r="D86" s="438" t="s">
        <v>214</v>
      </c>
      <c r="E86" s="438">
        <v>308</v>
      </c>
    </row>
    <row r="87" spans="1:5" s="273" customFormat="1" ht="15.75">
      <c r="A87" s="75">
        <v>9</v>
      </c>
      <c r="B87" s="441" t="s">
        <v>505</v>
      </c>
      <c r="C87" s="440" t="s">
        <v>506</v>
      </c>
      <c r="D87" s="438" t="s">
        <v>507</v>
      </c>
      <c r="E87" s="438">
        <v>225</v>
      </c>
    </row>
    <row r="88" spans="1:5" s="273" customFormat="1" ht="15.75">
      <c r="A88" s="75">
        <v>10</v>
      </c>
      <c r="B88" s="441" t="s">
        <v>662</v>
      </c>
      <c r="C88" s="440" t="s">
        <v>663</v>
      </c>
      <c r="D88" s="438" t="s">
        <v>664</v>
      </c>
      <c r="E88" s="438">
        <v>25</v>
      </c>
    </row>
    <row r="89" spans="1:5" s="273" customFormat="1" ht="15.75">
      <c r="A89" s="75">
        <v>11</v>
      </c>
      <c r="B89" s="441" t="s">
        <v>665</v>
      </c>
      <c r="C89" s="440" t="s">
        <v>666</v>
      </c>
      <c r="D89" s="438" t="s">
        <v>664</v>
      </c>
      <c r="E89" s="438">
        <v>30</v>
      </c>
    </row>
    <row r="90" spans="1:7" s="273" customFormat="1" ht="15.75">
      <c r="A90" s="75">
        <v>12</v>
      </c>
      <c r="B90" s="441" t="s">
        <v>667</v>
      </c>
      <c r="C90" s="440" t="s">
        <v>668</v>
      </c>
      <c r="D90" s="438" t="s">
        <v>664</v>
      </c>
      <c r="E90" s="438">
        <v>40</v>
      </c>
      <c r="G90" s="273" t="s">
        <v>39</v>
      </c>
    </row>
    <row r="91" spans="1:5" s="273" customFormat="1" ht="15.75">
      <c r="A91" s="75">
        <v>13</v>
      </c>
      <c r="B91" s="441" t="s">
        <v>669</v>
      </c>
      <c r="C91" s="440" t="s">
        <v>670</v>
      </c>
      <c r="D91" s="438" t="s">
        <v>664</v>
      </c>
      <c r="E91" s="438">
        <v>28</v>
      </c>
    </row>
    <row r="92" spans="1:5" s="273" customFormat="1" ht="15.75">
      <c r="A92" s="75">
        <v>14</v>
      </c>
      <c r="B92" s="441" t="s">
        <v>671</v>
      </c>
      <c r="C92" s="440" t="s">
        <v>672</v>
      </c>
      <c r="D92" s="438" t="s">
        <v>664</v>
      </c>
      <c r="E92" s="438">
        <v>119</v>
      </c>
    </row>
    <row r="93" spans="1:5" s="273" customFormat="1" ht="15.75">
      <c r="A93" s="75">
        <v>15</v>
      </c>
      <c r="B93" s="441" t="s">
        <v>673</v>
      </c>
      <c r="C93" s="440" t="s">
        <v>674</v>
      </c>
      <c r="D93" s="438" t="s">
        <v>664</v>
      </c>
      <c r="E93" s="438">
        <v>95</v>
      </c>
    </row>
    <row r="94" spans="1:5" s="273" customFormat="1" ht="15.75">
      <c r="A94" s="75">
        <v>16</v>
      </c>
      <c r="B94" s="441" t="s">
        <v>675</v>
      </c>
      <c r="C94" s="440" t="s">
        <v>676</v>
      </c>
      <c r="D94" s="438" t="s">
        <v>664</v>
      </c>
      <c r="E94" s="438">
        <v>25</v>
      </c>
    </row>
    <row r="95" spans="1:5" s="273" customFormat="1" ht="15.75">
      <c r="A95" s="75">
        <v>17</v>
      </c>
      <c r="B95" s="441" t="s">
        <v>677</v>
      </c>
      <c r="C95" s="440" t="s">
        <v>678</v>
      </c>
      <c r="D95" s="438" t="s">
        <v>664</v>
      </c>
      <c r="E95" s="438">
        <v>25</v>
      </c>
    </row>
    <row r="96" spans="1:7" s="273" customFormat="1" ht="15.75">
      <c r="A96" s="75">
        <v>18</v>
      </c>
      <c r="B96" s="441" t="s">
        <v>503</v>
      </c>
      <c r="C96" s="440" t="s">
        <v>504</v>
      </c>
      <c r="D96" s="438" t="s">
        <v>211</v>
      </c>
      <c r="E96" s="438">
        <v>300</v>
      </c>
      <c r="G96" s="324" t="s">
        <v>39</v>
      </c>
    </row>
    <row r="97" spans="1:5" s="273" customFormat="1" ht="15.75">
      <c r="A97" s="75">
        <v>19</v>
      </c>
      <c r="B97" s="437" t="s">
        <v>501</v>
      </c>
      <c r="C97" s="440" t="s">
        <v>502</v>
      </c>
      <c r="D97" s="438" t="s">
        <v>211</v>
      </c>
      <c r="E97" s="367">
        <v>200</v>
      </c>
    </row>
    <row r="98" spans="1:5" s="273" customFormat="1" ht="15.75">
      <c r="A98" s="75">
        <v>20</v>
      </c>
      <c r="B98" s="441" t="s">
        <v>341</v>
      </c>
      <c r="C98" s="440" t="s">
        <v>751</v>
      </c>
      <c r="D98" s="438" t="s">
        <v>214</v>
      </c>
      <c r="E98" s="367">
        <v>40</v>
      </c>
    </row>
    <row r="99" spans="1:5" s="273" customFormat="1" ht="15.75">
      <c r="A99" s="75">
        <v>21</v>
      </c>
      <c r="B99" s="441" t="s">
        <v>752</v>
      </c>
      <c r="C99" s="440" t="s">
        <v>753</v>
      </c>
      <c r="D99" s="438" t="s">
        <v>507</v>
      </c>
      <c r="E99" s="367">
        <v>200</v>
      </c>
    </row>
    <row r="100" spans="1:5" s="273" customFormat="1" ht="15.75">
      <c r="A100" s="75">
        <v>22</v>
      </c>
      <c r="B100" s="437" t="s">
        <v>660</v>
      </c>
      <c r="C100" s="440" t="s">
        <v>1052</v>
      </c>
      <c r="D100" s="438" t="s">
        <v>211</v>
      </c>
      <c r="E100" s="438">
        <v>60</v>
      </c>
    </row>
    <row r="101" spans="1:5" s="273" customFormat="1" ht="15.75">
      <c r="A101" s="75">
        <v>23</v>
      </c>
      <c r="B101" s="441" t="s">
        <v>1053</v>
      </c>
      <c r="C101" s="440" t="s">
        <v>1054</v>
      </c>
      <c r="D101" s="438" t="s">
        <v>211</v>
      </c>
      <c r="E101" s="438">
        <v>80</v>
      </c>
    </row>
    <row r="102" spans="1:5" s="273" customFormat="1" ht="15.75">
      <c r="A102" s="75">
        <v>24</v>
      </c>
      <c r="B102" s="441" t="s">
        <v>505</v>
      </c>
      <c r="C102" s="440" t="s">
        <v>506</v>
      </c>
      <c r="D102" s="438" t="s">
        <v>211</v>
      </c>
      <c r="E102" s="438">
        <v>200</v>
      </c>
    </row>
    <row r="103" spans="1:5" s="273" customFormat="1" ht="15.75">
      <c r="A103" s="75">
        <v>25</v>
      </c>
      <c r="B103" s="441" t="s">
        <v>503</v>
      </c>
      <c r="C103" s="440" t="s">
        <v>504</v>
      </c>
      <c r="D103" s="438" t="s">
        <v>211</v>
      </c>
      <c r="E103" s="438">
        <v>230</v>
      </c>
    </row>
    <row r="104" spans="1:5" s="273" customFormat="1" ht="15.75">
      <c r="A104" s="75">
        <v>26</v>
      </c>
      <c r="B104" s="441" t="s">
        <v>752</v>
      </c>
      <c r="C104" s="440" t="s">
        <v>753</v>
      </c>
      <c r="D104" s="438" t="s">
        <v>1055</v>
      </c>
      <c r="E104" s="438">
        <v>125</v>
      </c>
    </row>
    <row r="105" spans="1:5" s="273" customFormat="1" ht="15.75">
      <c r="A105" s="75">
        <v>27</v>
      </c>
      <c r="B105" s="441" t="s">
        <v>1056</v>
      </c>
      <c r="C105" s="440" t="s">
        <v>213</v>
      </c>
      <c r="D105" s="438" t="s">
        <v>214</v>
      </c>
      <c r="E105" s="438">
        <v>65</v>
      </c>
    </row>
    <row r="106" spans="1:5" s="76" customFormat="1" ht="15.75">
      <c r="A106" s="75"/>
      <c r="B106" s="216" t="s">
        <v>99</v>
      </c>
      <c r="C106" s="216"/>
      <c r="D106" s="216"/>
      <c r="E106" s="215">
        <f>SUM(E79:E105)</f>
        <v>5182</v>
      </c>
    </row>
    <row r="107" spans="1:5" ht="15.75">
      <c r="A107" s="53"/>
      <c r="B107" s="214" t="s">
        <v>106</v>
      </c>
      <c r="C107" s="342"/>
      <c r="D107" s="342"/>
      <c r="E107" s="213"/>
    </row>
    <row r="108" spans="1:7" s="217" customFormat="1" ht="15.75">
      <c r="A108" s="75">
        <v>1</v>
      </c>
      <c r="B108" s="437" t="s">
        <v>181</v>
      </c>
      <c r="C108" s="438" t="s">
        <v>182</v>
      </c>
      <c r="D108" s="438" t="s">
        <v>183</v>
      </c>
      <c r="E108" s="439">
        <v>300</v>
      </c>
      <c r="G108" s="217" t="s">
        <v>39</v>
      </c>
    </row>
    <row r="109" spans="1:5" s="217" customFormat="1" ht="15.75">
      <c r="A109" s="75">
        <v>2</v>
      </c>
      <c r="B109" s="437" t="s">
        <v>184</v>
      </c>
      <c r="C109" s="438" t="s">
        <v>185</v>
      </c>
      <c r="D109" s="438" t="s">
        <v>183</v>
      </c>
      <c r="E109" s="439">
        <v>125</v>
      </c>
    </row>
    <row r="110" spans="1:5" s="217" customFormat="1" ht="15.75">
      <c r="A110" s="75">
        <v>3</v>
      </c>
      <c r="B110" s="437" t="s">
        <v>186</v>
      </c>
      <c r="C110" s="438" t="s">
        <v>187</v>
      </c>
      <c r="D110" s="438" t="s">
        <v>188</v>
      </c>
      <c r="E110" s="439">
        <v>70</v>
      </c>
    </row>
    <row r="111" spans="1:5" s="217" customFormat="1" ht="15.75">
      <c r="A111" s="75">
        <v>4</v>
      </c>
      <c r="B111" s="437" t="s">
        <v>189</v>
      </c>
      <c r="C111" s="438" t="s">
        <v>190</v>
      </c>
      <c r="D111" s="438" t="s">
        <v>188</v>
      </c>
      <c r="E111" s="438">
        <v>50</v>
      </c>
    </row>
    <row r="112" spans="1:5" s="217" customFormat="1" ht="15.75">
      <c r="A112" s="75">
        <v>5</v>
      </c>
      <c r="B112" s="437" t="s">
        <v>181</v>
      </c>
      <c r="C112" s="438" t="s">
        <v>182</v>
      </c>
      <c r="D112" s="438" t="s">
        <v>183</v>
      </c>
      <c r="E112" s="439">
        <v>100</v>
      </c>
    </row>
    <row r="113" spans="1:5" s="217" customFormat="1" ht="15.75">
      <c r="A113" s="75">
        <v>6</v>
      </c>
      <c r="B113" s="437" t="s">
        <v>322</v>
      </c>
      <c r="C113" s="438" t="s">
        <v>323</v>
      </c>
      <c r="D113" s="438" t="s">
        <v>183</v>
      </c>
      <c r="E113" s="439">
        <v>40</v>
      </c>
    </row>
    <row r="114" spans="1:5" s="217" customFormat="1" ht="15.75">
      <c r="A114" s="75">
        <v>7</v>
      </c>
      <c r="B114" s="437" t="s">
        <v>324</v>
      </c>
      <c r="C114" s="438" t="s">
        <v>325</v>
      </c>
      <c r="D114" s="438" t="s">
        <v>326</v>
      </c>
      <c r="E114" s="439">
        <v>100</v>
      </c>
    </row>
    <row r="115" spans="1:5" s="273" customFormat="1" ht="15.75">
      <c r="A115" s="75">
        <v>8</v>
      </c>
      <c r="B115" s="437" t="s">
        <v>327</v>
      </c>
      <c r="C115" s="438" t="s">
        <v>328</v>
      </c>
      <c r="D115" s="438" t="s">
        <v>326</v>
      </c>
      <c r="E115" s="438">
        <v>40</v>
      </c>
    </row>
    <row r="116" spans="1:5" s="273" customFormat="1" ht="15.75">
      <c r="A116" s="75">
        <v>9</v>
      </c>
      <c r="B116" s="437" t="s">
        <v>508</v>
      </c>
      <c r="C116" s="438" t="s">
        <v>509</v>
      </c>
      <c r="D116" s="438" t="s">
        <v>510</v>
      </c>
      <c r="E116" s="438">
        <v>80</v>
      </c>
    </row>
    <row r="117" spans="1:5" s="273" customFormat="1" ht="15.75">
      <c r="A117" s="75">
        <v>10</v>
      </c>
      <c r="B117" s="437" t="s">
        <v>511</v>
      </c>
      <c r="C117" s="438" t="s">
        <v>512</v>
      </c>
      <c r="D117" s="438" t="s">
        <v>183</v>
      </c>
      <c r="E117" s="438">
        <v>108</v>
      </c>
    </row>
    <row r="118" spans="1:5" s="273" customFormat="1" ht="15.75">
      <c r="A118" s="75">
        <v>11</v>
      </c>
      <c r="B118" s="437" t="s">
        <v>513</v>
      </c>
      <c r="C118" s="438" t="s">
        <v>514</v>
      </c>
      <c r="D118" s="438" t="s">
        <v>183</v>
      </c>
      <c r="E118" s="438">
        <v>38</v>
      </c>
    </row>
    <row r="119" spans="1:5" s="273" customFormat="1" ht="15.75">
      <c r="A119" s="75">
        <v>12</v>
      </c>
      <c r="B119" s="437" t="s">
        <v>515</v>
      </c>
      <c r="C119" s="438" t="s">
        <v>516</v>
      </c>
      <c r="D119" s="438" t="s">
        <v>183</v>
      </c>
      <c r="E119" s="438">
        <v>40</v>
      </c>
    </row>
    <row r="120" spans="1:5" s="273" customFormat="1" ht="15.75">
      <c r="A120" s="75">
        <v>13</v>
      </c>
      <c r="B120" s="437" t="s">
        <v>517</v>
      </c>
      <c r="C120" s="438" t="s">
        <v>518</v>
      </c>
      <c r="D120" s="438" t="s">
        <v>183</v>
      </c>
      <c r="E120" s="438">
        <v>100</v>
      </c>
    </row>
    <row r="121" spans="1:5" s="273" customFormat="1" ht="15.75">
      <c r="A121" s="75">
        <v>14</v>
      </c>
      <c r="B121" s="437" t="s">
        <v>181</v>
      </c>
      <c r="C121" s="438" t="s">
        <v>182</v>
      </c>
      <c r="D121" s="438" t="s">
        <v>183</v>
      </c>
      <c r="E121" s="438">
        <v>250</v>
      </c>
    </row>
    <row r="122" spans="1:5" s="273" customFormat="1" ht="15.75">
      <c r="A122" s="75">
        <v>15</v>
      </c>
      <c r="B122" s="437" t="s">
        <v>519</v>
      </c>
      <c r="C122" s="438" t="s">
        <v>520</v>
      </c>
      <c r="D122" s="438" t="s">
        <v>183</v>
      </c>
      <c r="E122" s="438">
        <v>30</v>
      </c>
    </row>
    <row r="123" spans="1:5" s="273" customFormat="1" ht="15.75">
      <c r="A123" s="75">
        <v>16</v>
      </c>
      <c r="B123" s="437" t="s">
        <v>521</v>
      </c>
      <c r="C123" s="438" t="s">
        <v>522</v>
      </c>
      <c r="D123" s="438" t="s">
        <v>183</v>
      </c>
      <c r="E123" s="438">
        <v>40</v>
      </c>
    </row>
    <row r="124" spans="1:5" s="273" customFormat="1" ht="15.75">
      <c r="A124" s="75">
        <v>17</v>
      </c>
      <c r="B124" s="437" t="s">
        <v>523</v>
      </c>
      <c r="C124" s="438" t="s">
        <v>524</v>
      </c>
      <c r="D124" s="438" t="s">
        <v>183</v>
      </c>
      <c r="E124" s="438">
        <v>45</v>
      </c>
    </row>
    <row r="125" spans="1:5" s="273" customFormat="1" ht="15.75">
      <c r="A125" s="75">
        <v>18</v>
      </c>
      <c r="B125" s="437" t="s">
        <v>525</v>
      </c>
      <c r="C125" s="438" t="s">
        <v>526</v>
      </c>
      <c r="D125" s="438" t="s">
        <v>527</v>
      </c>
      <c r="E125" s="438">
        <v>50</v>
      </c>
    </row>
    <row r="126" spans="1:5" s="273" customFormat="1" ht="15.75">
      <c r="A126" s="75">
        <v>19</v>
      </c>
      <c r="B126" s="441" t="s">
        <v>528</v>
      </c>
      <c r="C126" s="440" t="s">
        <v>529</v>
      </c>
      <c r="D126" s="440" t="s">
        <v>527</v>
      </c>
      <c r="E126" s="440">
        <v>150</v>
      </c>
    </row>
    <row r="127" spans="1:6" s="273" customFormat="1" ht="15.75">
      <c r="A127" s="75">
        <v>22</v>
      </c>
      <c r="B127" s="506" t="s">
        <v>646</v>
      </c>
      <c r="C127" s="439" t="s">
        <v>647</v>
      </c>
      <c r="D127" s="439" t="s">
        <v>183</v>
      </c>
      <c r="E127" s="439">
        <v>300</v>
      </c>
      <c r="F127" s="366"/>
    </row>
    <row r="128" spans="1:6" s="273" customFormat="1" ht="15.75">
      <c r="A128" s="75">
        <v>23</v>
      </c>
      <c r="B128" s="437" t="s">
        <v>648</v>
      </c>
      <c r="C128" s="438" t="s">
        <v>649</v>
      </c>
      <c r="D128" s="438" t="s">
        <v>183</v>
      </c>
      <c r="E128" s="438">
        <v>60</v>
      </c>
      <c r="F128" s="366"/>
    </row>
    <row r="129" spans="1:6" s="273" customFormat="1" ht="15.75">
      <c r="A129" s="75">
        <v>24</v>
      </c>
      <c r="B129" s="437" t="s">
        <v>181</v>
      </c>
      <c r="C129" s="438" t="s">
        <v>182</v>
      </c>
      <c r="D129" s="438" t="s">
        <v>183</v>
      </c>
      <c r="E129" s="438">
        <v>300</v>
      </c>
      <c r="F129" s="366"/>
    </row>
    <row r="130" spans="1:6" s="273" customFormat="1" ht="15.75">
      <c r="A130" s="75">
        <v>25</v>
      </c>
      <c r="B130" s="437" t="s">
        <v>324</v>
      </c>
      <c r="C130" s="438" t="s">
        <v>325</v>
      </c>
      <c r="D130" s="438" t="s">
        <v>326</v>
      </c>
      <c r="E130" s="438">
        <v>60</v>
      </c>
      <c r="F130" s="366"/>
    </row>
    <row r="131" spans="1:6" s="273" customFormat="1" ht="15.75">
      <c r="A131" s="75">
        <v>26</v>
      </c>
      <c r="B131" s="437" t="s">
        <v>650</v>
      </c>
      <c r="C131" s="438" t="s">
        <v>651</v>
      </c>
      <c r="D131" s="438" t="s">
        <v>326</v>
      </c>
      <c r="E131" s="438">
        <v>250</v>
      </c>
      <c r="F131" s="366"/>
    </row>
    <row r="132" spans="1:6" s="273" customFormat="1" ht="15.75">
      <c r="A132" s="75">
        <v>27</v>
      </c>
      <c r="B132" s="437" t="s">
        <v>652</v>
      </c>
      <c r="C132" s="438" t="s">
        <v>653</v>
      </c>
      <c r="D132" s="438" t="s">
        <v>326</v>
      </c>
      <c r="E132" s="438">
        <v>80</v>
      </c>
      <c r="F132" s="366"/>
    </row>
    <row r="133" spans="1:6" s="273" customFormat="1" ht="15.75">
      <c r="A133" s="75">
        <v>28</v>
      </c>
      <c r="B133" s="437" t="s">
        <v>181</v>
      </c>
      <c r="C133" s="438" t="s">
        <v>182</v>
      </c>
      <c r="D133" s="438" t="s">
        <v>183</v>
      </c>
      <c r="E133" s="438">
        <v>400</v>
      </c>
      <c r="F133" s="366"/>
    </row>
    <row r="134" spans="1:6" s="273" customFormat="1" ht="15.75">
      <c r="A134" s="75">
        <v>29</v>
      </c>
      <c r="B134" s="437" t="s">
        <v>652</v>
      </c>
      <c r="C134" s="438" t="s">
        <v>653</v>
      </c>
      <c r="D134" s="438" t="s">
        <v>326</v>
      </c>
      <c r="E134" s="438">
        <v>100</v>
      </c>
      <c r="F134" s="366"/>
    </row>
    <row r="135" spans="1:6" s="273" customFormat="1" ht="15.75">
      <c r="A135" s="75">
        <v>30</v>
      </c>
      <c r="B135" s="437" t="s">
        <v>324</v>
      </c>
      <c r="C135" s="438" t="s">
        <v>325</v>
      </c>
      <c r="D135" s="438" t="s">
        <v>326</v>
      </c>
      <c r="E135" s="438">
        <v>200</v>
      </c>
      <c r="F135" s="366"/>
    </row>
    <row r="136" spans="1:6" s="273" customFormat="1" ht="15.75">
      <c r="A136" s="75">
        <v>31</v>
      </c>
      <c r="B136" s="437" t="s">
        <v>650</v>
      </c>
      <c r="C136" s="438" t="s">
        <v>651</v>
      </c>
      <c r="D136" s="438" t="s">
        <v>326</v>
      </c>
      <c r="E136" s="438">
        <v>80</v>
      </c>
      <c r="F136" s="366"/>
    </row>
    <row r="137" spans="1:6" s="273" customFormat="1" ht="15.75">
      <c r="A137" s="75">
        <v>32</v>
      </c>
      <c r="B137" s="437" t="s">
        <v>730</v>
      </c>
      <c r="C137" s="438" t="s">
        <v>647</v>
      </c>
      <c r="D137" s="438" t="s">
        <v>183</v>
      </c>
      <c r="E137" s="438">
        <v>300</v>
      </c>
      <c r="F137" s="366"/>
    </row>
    <row r="138" spans="1:6" s="273" customFormat="1" ht="15.75">
      <c r="A138" s="75">
        <v>33</v>
      </c>
      <c r="B138" s="437" t="s">
        <v>731</v>
      </c>
      <c r="C138" s="438" t="s">
        <v>732</v>
      </c>
      <c r="D138" s="438" t="s">
        <v>183</v>
      </c>
      <c r="E138" s="438">
        <v>150</v>
      </c>
      <c r="F138" s="366"/>
    </row>
    <row r="139" spans="1:6" s="273" customFormat="1" ht="15.75">
      <c r="A139" s="75">
        <v>34</v>
      </c>
      <c r="B139" s="437" t="s">
        <v>181</v>
      </c>
      <c r="C139" s="438" t="s">
        <v>182</v>
      </c>
      <c r="D139" s="438" t="s">
        <v>183</v>
      </c>
      <c r="E139" s="438">
        <v>300</v>
      </c>
      <c r="F139" s="366"/>
    </row>
    <row r="140" spans="1:6" s="273" customFormat="1" ht="15.75">
      <c r="A140" s="75">
        <v>35</v>
      </c>
      <c r="B140" s="437" t="s">
        <v>652</v>
      </c>
      <c r="C140" s="438" t="s">
        <v>653</v>
      </c>
      <c r="D140" s="438" t="s">
        <v>326</v>
      </c>
      <c r="E140" s="438">
        <v>80</v>
      </c>
      <c r="F140" s="366"/>
    </row>
    <row r="141" spans="1:6" s="273" customFormat="1" ht="15.75">
      <c r="A141" s="75">
        <v>36</v>
      </c>
      <c r="B141" s="437" t="s">
        <v>1153</v>
      </c>
      <c r="C141" s="438" t="s">
        <v>1154</v>
      </c>
      <c r="D141" s="438" t="s">
        <v>183</v>
      </c>
      <c r="E141" s="438">
        <v>40</v>
      </c>
      <c r="F141" s="366"/>
    </row>
    <row r="142" spans="1:6" s="273" customFormat="1" ht="15.75">
      <c r="A142" s="75">
        <v>37</v>
      </c>
      <c r="B142" s="437" t="s">
        <v>650</v>
      </c>
      <c r="C142" s="438" t="s">
        <v>651</v>
      </c>
      <c r="D142" s="438" t="s">
        <v>326</v>
      </c>
      <c r="E142" s="438">
        <v>200</v>
      </c>
      <c r="F142" s="366"/>
    </row>
    <row r="143" spans="1:6" s="273" customFormat="1" ht="15.75">
      <c r="A143" s="75">
        <v>38</v>
      </c>
      <c r="B143" s="437" t="s">
        <v>730</v>
      </c>
      <c r="C143" s="438" t="s">
        <v>647</v>
      </c>
      <c r="D143" s="438" t="s">
        <v>183</v>
      </c>
      <c r="E143" s="438">
        <v>175</v>
      </c>
      <c r="F143" s="366"/>
    </row>
    <row r="144" spans="1:6" s="273" customFormat="1" ht="15.75">
      <c r="A144" s="75">
        <v>39</v>
      </c>
      <c r="B144" s="437" t="s">
        <v>1155</v>
      </c>
      <c r="C144" s="438" t="s">
        <v>1156</v>
      </c>
      <c r="D144" s="438" t="s">
        <v>326</v>
      </c>
      <c r="E144" s="438">
        <v>100</v>
      </c>
      <c r="F144" s="366"/>
    </row>
    <row r="145" spans="1:6" s="273" customFormat="1" ht="15.75">
      <c r="A145" s="75">
        <v>40</v>
      </c>
      <c r="B145" s="437" t="s">
        <v>523</v>
      </c>
      <c r="C145" s="438" t="s">
        <v>1157</v>
      </c>
      <c r="D145" s="438" t="s">
        <v>183</v>
      </c>
      <c r="E145" s="438">
        <v>75</v>
      </c>
      <c r="F145" s="366"/>
    </row>
    <row r="146" spans="1:6" s="273" customFormat="1" ht="15.75">
      <c r="A146" s="75">
        <v>41</v>
      </c>
      <c r="B146" s="441" t="s">
        <v>1158</v>
      </c>
      <c r="C146" s="440" t="s">
        <v>1157</v>
      </c>
      <c r="D146" s="440" t="s">
        <v>183</v>
      </c>
      <c r="E146" s="440">
        <v>30</v>
      </c>
      <c r="F146" s="366"/>
    </row>
    <row r="147" spans="1:5" s="224" customFormat="1" ht="15.75">
      <c r="A147" s="75"/>
      <c r="B147" s="375" t="s">
        <v>99</v>
      </c>
      <c r="C147" s="378"/>
      <c r="D147" s="378"/>
      <c r="E147" s="176">
        <f>SUM(E108:E146)</f>
        <v>5036</v>
      </c>
    </row>
    <row r="148" spans="1:5" s="217" customFormat="1" ht="15.75">
      <c r="A148" s="53"/>
      <c r="B148" s="214" t="s">
        <v>107</v>
      </c>
      <c r="C148" s="342"/>
      <c r="D148" s="342"/>
      <c r="E148" s="213"/>
    </row>
    <row r="149" spans="1:9" s="217" customFormat="1" ht="15">
      <c r="A149" s="182">
        <v>1</v>
      </c>
      <c r="B149" s="441" t="s">
        <v>1057</v>
      </c>
      <c r="C149" s="440" t="s">
        <v>1058</v>
      </c>
      <c r="D149" s="438" t="s">
        <v>1059</v>
      </c>
      <c r="E149" s="438">
        <v>20</v>
      </c>
      <c r="I149" s="217" t="s">
        <v>39</v>
      </c>
    </row>
    <row r="150" spans="1:5" s="217" customFormat="1" ht="15">
      <c r="A150" s="182">
        <v>2</v>
      </c>
      <c r="B150" s="441" t="s">
        <v>1060</v>
      </c>
      <c r="C150" s="440" t="s">
        <v>1061</v>
      </c>
      <c r="D150" s="438" t="s">
        <v>1059</v>
      </c>
      <c r="E150" s="438">
        <v>20</v>
      </c>
    </row>
    <row r="151" spans="1:7" s="217" customFormat="1" ht="15">
      <c r="A151" s="182">
        <v>3</v>
      </c>
      <c r="B151" s="441" t="s">
        <v>1062</v>
      </c>
      <c r="C151" s="440" t="s">
        <v>1063</v>
      </c>
      <c r="D151" s="438" t="s">
        <v>1059</v>
      </c>
      <c r="E151" s="438">
        <v>20</v>
      </c>
      <c r="G151" s="410" t="s">
        <v>39</v>
      </c>
    </row>
    <row r="152" spans="1:6" s="273" customFormat="1" ht="15.75">
      <c r="A152" s="182">
        <v>4</v>
      </c>
      <c r="B152" s="441" t="s">
        <v>1064</v>
      </c>
      <c r="C152" s="440" t="s">
        <v>1065</v>
      </c>
      <c r="D152" s="438" t="s">
        <v>1059</v>
      </c>
      <c r="E152" s="438">
        <v>20</v>
      </c>
      <c r="F152" s="406"/>
    </row>
    <row r="153" spans="1:6" s="273" customFormat="1" ht="15.75">
      <c r="A153" s="182">
        <v>5</v>
      </c>
      <c r="B153" s="441" t="s">
        <v>1066</v>
      </c>
      <c r="C153" s="440" t="s">
        <v>1067</v>
      </c>
      <c r="D153" s="438" t="s">
        <v>1059</v>
      </c>
      <c r="E153" s="438">
        <v>20</v>
      </c>
      <c r="F153" s="406"/>
    </row>
    <row r="154" spans="1:6" s="273" customFormat="1" ht="15.75">
      <c r="A154" s="182">
        <v>6</v>
      </c>
      <c r="B154" s="441" t="s">
        <v>1068</v>
      </c>
      <c r="C154" s="440" t="s">
        <v>1069</v>
      </c>
      <c r="D154" s="438" t="s">
        <v>1059</v>
      </c>
      <c r="E154" s="438">
        <v>20</v>
      </c>
      <c r="F154" s="406"/>
    </row>
    <row r="155" spans="1:6" s="273" customFormat="1" ht="15.75">
      <c r="A155" s="182">
        <v>7</v>
      </c>
      <c r="B155" s="441" t="s">
        <v>1070</v>
      </c>
      <c r="C155" s="440" t="s">
        <v>1071</v>
      </c>
      <c r="D155" s="438" t="s">
        <v>1059</v>
      </c>
      <c r="E155" s="438">
        <v>20</v>
      </c>
      <c r="F155" s="406"/>
    </row>
    <row r="156" spans="1:6" s="273" customFormat="1" ht="15.75">
      <c r="A156" s="182">
        <v>8</v>
      </c>
      <c r="B156" s="441" t="s">
        <v>1072</v>
      </c>
      <c r="C156" s="440" t="s">
        <v>1073</v>
      </c>
      <c r="D156" s="438" t="s">
        <v>1059</v>
      </c>
      <c r="E156" s="438">
        <v>25</v>
      </c>
      <c r="F156" s="406"/>
    </row>
    <row r="157" spans="1:6" s="273" customFormat="1" ht="15.75">
      <c r="A157" s="182">
        <v>9</v>
      </c>
      <c r="B157" s="441" t="s">
        <v>1074</v>
      </c>
      <c r="C157" s="440" t="s">
        <v>1075</v>
      </c>
      <c r="D157" s="438" t="s">
        <v>1059</v>
      </c>
      <c r="E157" s="438">
        <v>25</v>
      </c>
      <c r="F157" s="406"/>
    </row>
    <row r="158" spans="1:6" s="273" customFormat="1" ht="15.75">
      <c r="A158" s="182">
        <v>10</v>
      </c>
      <c r="B158" s="441" t="s">
        <v>1076</v>
      </c>
      <c r="C158" s="440" t="s">
        <v>1077</v>
      </c>
      <c r="D158" s="438" t="s">
        <v>1059</v>
      </c>
      <c r="E158" s="438">
        <v>20</v>
      </c>
      <c r="F158" s="406"/>
    </row>
    <row r="159" spans="1:6" s="273" customFormat="1" ht="15.75">
      <c r="A159" s="182">
        <v>11</v>
      </c>
      <c r="B159" s="441" t="s">
        <v>1078</v>
      </c>
      <c r="C159" s="440" t="s">
        <v>1079</v>
      </c>
      <c r="D159" s="438" t="s">
        <v>1059</v>
      </c>
      <c r="E159" s="438">
        <v>20</v>
      </c>
      <c r="F159" s="406"/>
    </row>
    <row r="160" spans="1:6" s="273" customFormat="1" ht="15.75">
      <c r="A160" s="182">
        <v>12</v>
      </c>
      <c r="B160" s="441" t="s">
        <v>1080</v>
      </c>
      <c r="C160" s="440" t="s">
        <v>1081</v>
      </c>
      <c r="D160" s="438" t="s">
        <v>1059</v>
      </c>
      <c r="E160" s="438">
        <v>30</v>
      </c>
      <c r="F160" s="406"/>
    </row>
    <row r="161" spans="1:6" s="273" customFormat="1" ht="15.75">
      <c r="A161" s="182">
        <v>13</v>
      </c>
      <c r="B161" s="441" t="s">
        <v>1082</v>
      </c>
      <c r="C161" s="440" t="s">
        <v>1083</v>
      </c>
      <c r="D161" s="438" t="s">
        <v>1059</v>
      </c>
      <c r="E161" s="438">
        <v>30</v>
      </c>
      <c r="F161" s="406"/>
    </row>
    <row r="162" spans="1:6" s="273" customFormat="1" ht="15.75">
      <c r="A162" s="182">
        <v>14</v>
      </c>
      <c r="B162" s="441" t="s">
        <v>1084</v>
      </c>
      <c r="C162" s="440" t="s">
        <v>1085</v>
      </c>
      <c r="D162" s="438" t="s">
        <v>1059</v>
      </c>
      <c r="E162" s="438">
        <v>30</v>
      </c>
      <c r="F162" s="406"/>
    </row>
    <row r="163" spans="1:6" s="273" customFormat="1" ht="15.75">
      <c r="A163" s="182">
        <v>15</v>
      </c>
      <c r="B163" s="441" t="s">
        <v>1086</v>
      </c>
      <c r="C163" s="440" t="s">
        <v>1087</v>
      </c>
      <c r="D163" s="438" t="s">
        <v>1059</v>
      </c>
      <c r="E163" s="438">
        <v>40</v>
      </c>
      <c r="F163" s="406"/>
    </row>
    <row r="164" spans="1:6" s="273" customFormat="1" ht="15.75">
      <c r="A164" s="182">
        <v>16</v>
      </c>
      <c r="B164" s="441" t="s">
        <v>1088</v>
      </c>
      <c r="C164" s="440" t="s">
        <v>1089</v>
      </c>
      <c r="D164" s="438" t="s">
        <v>1059</v>
      </c>
      <c r="E164" s="438">
        <v>60</v>
      </c>
      <c r="F164" s="406"/>
    </row>
    <row r="165" spans="1:6" s="273" customFormat="1" ht="15.75">
      <c r="A165" s="182">
        <v>17</v>
      </c>
      <c r="B165" s="441" t="s">
        <v>1090</v>
      </c>
      <c r="C165" s="440" t="s">
        <v>1091</v>
      </c>
      <c r="D165" s="438" t="s">
        <v>1059</v>
      </c>
      <c r="E165" s="438">
        <v>30</v>
      </c>
      <c r="F165" s="406"/>
    </row>
    <row r="166" spans="1:6" s="273" customFormat="1" ht="15.75">
      <c r="A166" s="182">
        <v>18</v>
      </c>
      <c r="B166" s="441" t="s">
        <v>1092</v>
      </c>
      <c r="C166" s="440" t="s">
        <v>1093</v>
      </c>
      <c r="D166" s="438" t="s">
        <v>1059</v>
      </c>
      <c r="E166" s="438">
        <v>28</v>
      </c>
      <c r="F166" s="406"/>
    </row>
    <row r="167" spans="1:6" s="273" customFormat="1" ht="15.75">
      <c r="A167" s="182">
        <v>19</v>
      </c>
      <c r="B167" s="441" t="s">
        <v>1094</v>
      </c>
      <c r="C167" s="440" t="s">
        <v>1095</v>
      </c>
      <c r="D167" s="438" t="s">
        <v>1059</v>
      </c>
      <c r="E167" s="438">
        <v>20</v>
      </c>
      <c r="F167" s="406"/>
    </row>
    <row r="168" spans="1:6" s="273" customFormat="1" ht="15.75">
      <c r="A168" s="182">
        <v>20</v>
      </c>
      <c r="B168" s="441" t="s">
        <v>1096</v>
      </c>
      <c r="C168" s="440" t="s">
        <v>1097</v>
      </c>
      <c r="D168" s="438" t="s">
        <v>1059</v>
      </c>
      <c r="E168" s="438">
        <v>20</v>
      </c>
      <c r="F168" s="406"/>
    </row>
    <row r="169" spans="1:6" s="273" customFormat="1" ht="15.75">
      <c r="A169" s="182">
        <v>21</v>
      </c>
      <c r="B169" s="441" t="s">
        <v>1098</v>
      </c>
      <c r="C169" s="440" t="s">
        <v>1099</v>
      </c>
      <c r="D169" s="438" t="s">
        <v>1059</v>
      </c>
      <c r="E169" s="438">
        <v>20</v>
      </c>
      <c r="F169" s="406"/>
    </row>
    <row r="170" spans="1:6" s="273" customFormat="1" ht="15.75">
      <c r="A170" s="182">
        <v>22</v>
      </c>
      <c r="B170" s="441" t="s">
        <v>1100</v>
      </c>
      <c r="C170" s="440" t="s">
        <v>1101</v>
      </c>
      <c r="D170" s="438" t="s">
        <v>1059</v>
      </c>
      <c r="E170" s="438">
        <v>20</v>
      </c>
      <c r="F170" s="406"/>
    </row>
    <row r="171" spans="1:6" s="273" customFormat="1" ht="15.75">
      <c r="A171" s="182">
        <v>23</v>
      </c>
      <c r="B171" s="441" t="s">
        <v>1102</v>
      </c>
      <c r="C171" s="440" t="s">
        <v>1103</v>
      </c>
      <c r="D171" s="438" t="s">
        <v>1059</v>
      </c>
      <c r="E171" s="438">
        <v>20</v>
      </c>
      <c r="F171" s="406"/>
    </row>
    <row r="172" spans="1:6" s="273" customFormat="1" ht="15.75">
      <c r="A172" s="182">
        <v>24</v>
      </c>
      <c r="B172" s="441" t="s">
        <v>1104</v>
      </c>
      <c r="C172" s="440" t="s">
        <v>1105</v>
      </c>
      <c r="D172" s="438" t="s">
        <v>1059</v>
      </c>
      <c r="E172" s="438">
        <v>20</v>
      </c>
      <c r="F172" s="406"/>
    </row>
    <row r="173" spans="1:6" s="273" customFormat="1" ht="15.75">
      <c r="A173" s="182">
        <v>25</v>
      </c>
      <c r="B173" s="441" t="s">
        <v>1106</v>
      </c>
      <c r="C173" s="440" t="s">
        <v>1107</v>
      </c>
      <c r="D173" s="438" t="s">
        <v>1059</v>
      </c>
      <c r="E173" s="438">
        <v>50</v>
      </c>
      <c r="F173" s="406"/>
    </row>
    <row r="174" spans="1:6" s="273" customFormat="1" ht="15.75">
      <c r="A174" s="182">
        <v>26</v>
      </c>
      <c r="B174" s="441" t="s">
        <v>1108</v>
      </c>
      <c r="C174" s="440" t="s">
        <v>1109</v>
      </c>
      <c r="D174" s="438" t="s">
        <v>1059</v>
      </c>
      <c r="E174" s="438">
        <v>20</v>
      </c>
      <c r="F174" s="406"/>
    </row>
    <row r="175" spans="1:6" s="273" customFormat="1" ht="15.75">
      <c r="A175" s="182">
        <v>27</v>
      </c>
      <c r="B175" s="441" t="s">
        <v>1110</v>
      </c>
      <c r="C175" s="440" t="s">
        <v>1111</v>
      </c>
      <c r="D175" s="438" t="s">
        <v>1059</v>
      </c>
      <c r="E175" s="438">
        <v>20</v>
      </c>
      <c r="F175" s="406"/>
    </row>
    <row r="176" spans="1:8" s="222" customFormat="1" ht="15">
      <c r="A176" s="327"/>
      <c r="B176" s="381" t="s">
        <v>99</v>
      </c>
      <c r="C176" s="382"/>
      <c r="D176" s="382"/>
      <c r="E176" s="383">
        <f>SUM(E149:E175)</f>
        <v>688</v>
      </c>
      <c r="F176" s="192"/>
      <c r="G176" s="192"/>
      <c r="H176" s="222" t="s">
        <v>39</v>
      </c>
    </row>
    <row r="177" spans="1:7" ht="15">
      <c r="A177" s="327"/>
      <c r="B177" s="214" t="s">
        <v>108</v>
      </c>
      <c r="C177" s="342"/>
      <c r="D177" s="342"/>
      <c r="E177" s="213"/>
      <c r="F177" s="192"/>
      <c r="G177" s="192"/>
    </row>
    <row r="178" spans="1:7" ht="15">
      <c r="A178" s="182">
        <v>1</v>
      </c>
      <c r="B178" s="441" t="s">
        <v>1112</v>
      </c>
      <c r="C178" s="440" t="s">
        <v>1113</v>
      </c>
      <c r="D178" s="438" t="s">
        <v>1114</v>
      </c>
      <c r="E178" s="438">
        <v>80</v>
      </c>
      <c r="F178" s="192"/>
      <c r="G178" s="192"/>
    </row>
    <row r="179" spans="1:7" ht="15">
      <c r="A179" s="182">
        <v>2</v>
      </c>
      <c r="B179" s="441" t="s">
        <v>1115</v>
      </c>
      <c r="C179" s="440" t="s">
        <v>1116</v>
      </c>
      <c r="D179" s="438" t="s">
        <v>1114</v>
      </c>
      <c r="E179" s="438">
        <v>50</v>
      </c>
      <c r="F179" s="192"/>
      <c r="G179" s="343" t="s">
        <v>39</v>
      </c>
    </row>
    <row r="180" spans="1:7" ht="15">
      <c r="A180" s="182">
        <v>3</v>
      </c>
      <c r="B180" s="441" t="s">
        <v>1117</v>
      </c>
      <c r="C180" s="440" t="s">
        <v>1118</v>
      </c>
      <c r="D180" s="438" t="s">
        <v>1114</v>
      </c>
      <c r="E180" s="438">
        <v>150</v>
      </c>
      <c r="F180" s="192"/>
      <c r="G180" s="192"/>
    </row>
    <row r="181" spans="1:7" ht="15">
      <c r="A181" s="182">
        <v>4</v>
      </c>
      <c r="B181" s="441" t="s">
        <v>1119</v>
      </c>
      <c r="C181" s="440" t="s">
        <v>1120</v>
      </c>
      <c r="D181" s="438" t="s">
        <v>1114</v>
      </c>
      <c r="E181" s="438">
        <v>75</v>
      </c>
      <c r="F181" s="193" t="s">
        <v>39</v>
      </c>
      <c r="G181" s="193"/>
    </row>
    <row r="182" spans="1:6" ht="15">
      <c r="A182" s="182">
        <v>5</v>
      </c>
      <c r="B182" s="441" t="s">
        <v>1121</v>
      </c>
      <c r="C182" s="440" t="s">
        <v>1122</v>
      </c>
      <c r="D182" s="438" t="s">
        <v>1114</v>
      </c>
      <c r="E182" s="438">
        <v>50</v>
      </c>
      <c r="F182" s="223" t="s">
        <v>39</v>
      </c>
    </row>
    <row r="183" spans="1:5" ht="15">
      <c r="A183" s="182">
        <v>6</v>
      </c>
      <c r="B183" s="441" t="s">
        <v>1123</v>
      </c>
      <c r="C183" s="440" t="s">
        <v>1124</v>
      </c>
      <c r="D183" s="438" t="s">
        <v>1114</v>
      </c>
      <c r="E183" s="438">
        <v>100</v>
      </c>
    </row>
    <row r="184" spans="1:5" ht="15">
      <c r="A184" s="182">
        <v>7</v>
      </c>
      <c r="B184" s="441" t="s">
        <v>1125</v>
      </c>
      <c r="C184" s="440" t="s">
        <v>1126</v>
      </c>
      <c r="D184" s="438" t="s">
        <v>1114</v>
      </c>
      <c r="E184" s="438">
        <v>150</v>
      </c>
    </row>
    <row r="185" spans="1:5" ht="15">
      <c r="A185" s="182">
        <v>8</v>
      </c>
      <c r="B185" s="441" t="s">
        <v>1127</v>
      </c>
      <c r="C185" s="440" t="s">
        <v>1128</v>
      </c>
      <c r="D185" s="438" t="s">
        <v>1114</v>
      </c>
      <c r="E185" s="438">
        <v>20</v>
      </c>
    </row>
    <row r="186" spans="1:7" ht="15">
      <c r="A186" s="182">
        <v>9</v>
      </c>
      <c r="B186" s="441" t="s">
        <v>1129</v>
      </c>
      <c r="C186" s="440" t="s">
        <v>1130</v>
      </c>
      <c r="D186" s="438" t="s">
        <v>1131</v>
      </c>
      <c r="E186" s="438">
        <v>35</v>
      </c>
      <c r="G186" t="s">
        <v>39</v>
      </c>
    </row>
    <row r="187" spans="1:5" ht="15">
      <c r="A187" s="182">
        <v>10</v>
      </c>
      <c r="B187" s="441" t="s">
        <v>1132</v>
      </c>
      <c r="C187" s="440" t="s">
        <v>1133</v>
      </c>
      <c r="D187" s="438" t="s">
        <v>1131</v>
      </c>
      <c r="E187" s="438">
        <v>15</v>
      </c>
    </row>
    <row r="188" spans="1:5" s="273" customFormat="1" ht="15">
      <c r="A188" s="182">
        <v>11</v>
      </c>
      <c r="B188" s="441" t="s">
        <v>1134</v>
      </c>
      <c r="C188" s="440" t="s">
        <v>1135</v>
      </c>
      <c r="D188" s="438" t="s">
        <v>1131</v>
      </c>
      <c r="E188" s="438">
        <v>30</v>
      </c>
    </row>
    <row r="189" spans="1:5" s="273" customFormat="1" ht="15">
      <c r="A189" s="182">
        <v>12</v>
      </c>
      <c r="B189" s="441" t="s">
        <v>1136</v>
      </c>
      <c r="C189" s="440" t="s">
        <v>1137</v>
      </c>
      <c r="D189" s="438" t="s">
        <v>1131</v>
      </c>
      <c r="E189" s="438">
        <v>25</v>
      </c>
    </row>
    <row r="190" spans="1:5" s="273" customFormat="1" ht="15">
      <c r="A190" s="182">
        <v>13</v>
      </c>
      <c r="B190" s="441" t="s">
        <v>1138</v>
      </c>
      <c r="C190" s="440" t="s">
        <v>1139</v>
      </c>
      <c r="D190" s="438" t="s">
        <v>1131</v>
      </c>
      <c r="E190" s="438">
        <v>20</v>
      </c>
    </row>
    <row r="191" spans="1:5" s="273" customFormat="1" ht="15">
      <c r="A191" s="182">
        <v>14</v>
      </c>
      <c r="B191" s="441" t="s">
        <v>1129</v>
      </c>
      <c r="C191" s="440" t="s">
        <v>1140</v>
      </c>
      <c r="D191" s="438" t="s">
        <v>1131</v>
      </c>
      <c r="E191" s="438">
        <v>10</v>
      </c>
    </row>
    <row r="192" spans="1:5" s="273" customFormat="1" ht="15">
      <c r="A192" s="182">
        <v>15</v>
      </c>
      <c r="B192" s="441" t="s">
        <v>1141</v>
      </c>
      <c r="C192" s="440" t="s">
        <v>1142</v>
      </c>
      <c r="D192" s="438" t="s">
        <v>1114</v>
      </c>
      <c r="E192" s="438">
        <v>40</v>
      </c>
    </row>
    <row r="193" spans="1:5" s="273" customFormat="1" ht="15">
      <c r="A193" s="182">
        <v>16</v>
      </c>
      <c r="B193" s="437" t="s">
        <v>1143</v>
      </c>
      <c r="C193" s="440" t="s">
        <v>1144</v>
      </c>
      <c r="D193" s="438" t="s">
        <v>1114</v>
      </c>
      <c r="E193" s="367">
        <v>40</v>
      </c>
    </row>
    <row r="194" spans="1:5" s="273" customFormat="1" ht="15">
      <c r="A194" s="182">
        <v>17</v>
      </c>
      <c r="B194" s="441" t="s">
        <v>1145</v>
      </c>
      <c r="C194" s="440" t="s">
        <v>1146</v>
      </c>
      <c r="D194" s="438" t="s">
        <v>1114</v>
      </c>
      <c r="E194" s="367">
        <v>60</v>
      </c>
    </row>
    <row r="195" spans="1:5" s="273" customFormat="1" ht="15">
      <c r="A195" s="182">
        <v>18</v>
      </c>
      <c r="B195" s="441" t="s">
        <v>1147</v>
      </c>
      <c r="C195" s="440" t="s">
        <v>1148</v>
      </c>
      <c r="D195" s="438" t="s">
        <v>1114</v>
      </c>
      <c r="E195" s="367">
        <v>50</v>
      </c>
    </row>
    <row r="196" spans="1:5" s="273" customFormat="1" ht="15">
      <c r="A196" s="182">
        <v>19</v>
      </c>
      <c r="B196" s="441" t="s">
        <v>1149</v>
      </c>
      <c r="C196" s="440" t="s">
        <v>1150</v>
      </c>
      <c r="D196" s="438" t="s">
        <v>1114</v>
      </c>
      <c r="E196" s="367">
        <v>50</v>
      </c>
    </row>
    <row r="197" spans="1:5" s="273" customFormat="1" ht="15">
      <c r="A197" s="182">
        <v>20</v>
      </c>
      <c r="B197" s="441" t="s">
        <v>1151</v>
      </c>
      <c r="C197" s="440" t="s">
        <v>1152</v>
      </c>
      <c r="D197" s="438" t="s">
        <v>1114</v>
      </c>
      <c r="E197" s="367">
        <v>100</v>
      </c>
    </row>
    <row r="198" spans="1:7" s="273" customFormat="1" ht="15">
      <c r="A198" s="182"/>
      <c r="B198" s="381" t="s">
        <v>99</v>
      </c>
      <c r="C198" s="384"/>
      <c r="D198" s="384"/>
      <c r="E198" s="407">
        <f>SUM(E178:E197)</f>
        <v>1150</v>
      </c>
      <c r="G198" s="335"/>
    </row>
    <row r="199" spans="1:5" ht="15">
      <c r="A199" s="327"/>
      <c r="B199" s="214" t="s">
        <v>109</v>
      </c>
      <c r="C199" s="342"/>
      <c r="D199" s="342"/>
      <c r="E199" s="213"/>
    </row>
    <row r="200" spans="1:5" ht="15">
      <c r="A200" s="182">
        <v>1</v>
      </c>
      <c r="B200" s="437" t="s">
        <v>754</v>
      </c>
      <c r="C200" s="438" t="s">
        <v>755</v>
      </c>
      <c r="D200" s="438" t="s">
        <v>756</v>
      </c>
      <c r="E200" s="438">
        <v>140</v>
      </c>
    </row>
    <row r="201" spans="1:5" ht="15">
      <c r="A201" s="182">
        <v>2</v>
      </c>
      <c r="B201" s="437" t="s">
        <v>754</v>
      </c>
      <c r="C201" s="438" t="s">
        <v>755</v>
      </c>
      <c r="D201" s="438" t="s">
        <v>756</v>
      </c>
      <c r="E201" s="438">
        <v>140</v>
      </c>
    </row>
    <row r="202" spans="1:11" ht="15">
      <c r="A202" s="77"/>
      <c r="B202" s="385" t="s">
        <v>99</v>
      </c>
      <c r="C202" s="386"/>
      <c r="D202" s="387"/>
      <c r="E202" s="388">
        <f>SUM(E200:E201)</f>
        <v>280</v>
      </c>
      <c r="F202" s="218"/>
      <c r="G202" s="221"/>
      <c r="H202" s="221"/>
      <c r="I202" s="201"/>
      <c r="J202" s="220"/>
      <c r="K202" s="219"/>
    </row>
    <row r="203" spans="1:7" ht="15">
      <c r="A203" s="77"/>
      <c r="B203" s="325" t="s">
        <v>100</v>
      </c>
      <c r="C203" s="325"/>
      <c r="D203" s="325"/>
      <c r="E203" s="328">
        <v>28830</v>
      </c>
      <c r="G203" s="70"/>
    </row>
    <row r="207" spans="2:5" ht="15">
      <c r="B207" s="197"/>
      <c r="C207" s="196"/>
      <c r="D207" s="196"/>
      <c r="E207" s="196"/>
    </row>
    <row r="208" spans="2:7" ht="15">
      <c r="B208" s="309"/>
      <c r="C208" s="310"/>
      <c r="D208" s="310"/>
      <c r="E208" s="311"/>
      <c r="G208" s="272"/>
    </row>
    <row r="209" spans="2:7" ht="15">
      <c r="B209" s="309"/>
      <c r="C209" s="310"/>
      <c r="D209" s="310"/>
      <c r="E209" s="311"/>
      <c r="G209" s="272"/>
    </row>
    <row r="210" spans="2:7" ht="15">
      <c r="B210" s="309"/>
      <c r="C210" s="310"/>
      <c r="D210" s="310"/>
      <c r="E210" s="311"/>
      <c r="G210" s="272"/>
    </row>
    <row r="211" spans="2:7" ht="15">
      <c r="B211" s="309"/>
      <c r="C211" s="310"/>
      <c r="D211" s="310"/>
      <c r="E211" s="311"/>
      <c r="G211" s="272"/>
    </row>
    <row r="212" spans="2:7" ht="15">
      <c r="B212" s="198"/>
      <c r="C212" s="310"/>
      <c r="D212" s="310"/>
      <c r="E212" s="311"/>
      <c r="G212" s="272"/>
    </row>
    <row r="213" spans="2:7" ht="15">
      <c r="B213" s="198"/>
      <c r="C213" s="310"/>
      <c r="D213" s="310"/>
      <c r="E213" s="311"/>
      <c r="G213" s="272"/>
    </row>
    <row r="214" spans="2:7" ht="15">
      <c r="B214" s="198"/>
      <c r="C214" s="310"/>
      <c r="D214" s="310"/>
      <c r="E214" s="311"/>
      <c r="G214" s="272"/>
    </row>
    <row r="215" spans="2:7" ht="15">
      <c r="B215" s="194"/>
      <c r="C215" s="312"/>
      <c r="D215" s="312"/>
      <c r="E215" s="313"/>
      <c r="G215" s="272"/>
    </row>
    <row r="216" ht="21">
      <c r="G216" s="308"/>
    </row>
  </sheetData>
  <sheetProtection/>
  <mergeCells count="3">
    <mergeCell ref="B3:E3"/>
    <mergeCell ref="B4:E4"/>
    <mergeCell ref="B6:E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79"/>
  <sheetViews>
    <sheetView tabSelected="1" zoomScalePageLayoutView="0" workbookViewId="0" topLeftCell="A52">
      <pane xSplit="2" topLeftCell="C1" activePane="topRight" state="frozen"/>
      <selection pane="topLeft" activeCell="A1" sqref="A1"/>
      <selection pane="topRight" activeCell="I75" sqref="I75"/>
    </sheetView>
  </sheetViews>
  <sheetFormatPr defaultColWidth="11.421875" defaultRowHeight="15"/>
  <cols>
    <col min="1" max="1" width="9.140625" style="1" customWidth="1"/>
    <col min="2" max="2" width="25.140625" style="1" customWidth="1"/>
    <col min="3" max="3" width="16.8515625" style="1" customWidth="1"/>
    <col min="4" max="4" width="20.421875" style="1" customWidth="1"/>
    <col min="5" max="5" width="29.140625" style="1" hidden="1" customWidth="1"/>
    <col min="6" max="6" width="17.7109375" style="1" customWidth="1"/>
    <col min="7" max="7" width="21.28125" style="1" customWidth="1"/>
    <col min="8" max="8" width="23.7109375" style="1" customWidth="1"/>
    <col min="9" max="9" width="25.28125" style="1" customWidth="1"/>
    <col min="10" max="13" width="26.7109375" style="1" customWidth="1"/>
    <col min="14" max="14" width="22.8515625" style="1" customWidth="1"/>
    <col min="15" max="16384" width="9.140625" style="1" customWidth="1"/>
  </cols>
  <sheetData>
    <row r="1" spans="2:15" ht="31.5">
      <c r="B1" s="613" t="s">
        <v>38</v>
      </c>
      <c r="C1" s="613"/>
      <c r="D1" s="613"/>
      <c r="E1" s="613"/>
      <c r="F1" s="613"/>
      <c r="G1" s="613"/>
      <c r="H1" s="8"/>
      <c r="I1" s="8"/>
      <c r="J1" s="8"/>
      <c r="K1" s="8"/>
      <c r="L1" s="8"/>
      <c r="M1" s="8"/>
      <c r="N1" s="8"/>
      <c r="O1" s="2"/>
    </row>
    <row r="2" spans="2:15" ht="23.25" customHeight="1">
      <c r="B2" s="613" t="s">
        <v>101</v>
      </c>
      <c r="C2" s="613"/>
      <c r="D2" s="613"/>
      <c r="E2" s="613"/>
      <c r="F2" s="613"/>
      <c r="G2" s="613"/>
      <c r="H2" s="9"/>
      <c r="I2" s="9"/>
      <c r="J2" s="9"/>
      <c r="K2" s="9"/>
      <c r="L2" s="9"/>
      <c r="M2" s="9"/>
      <c r="N2" s="9"/>
      <c r="O2" s="3"/>
    </row>
    <row r="3" spans="2:15" ht="23.25" customHeight="1">
      <c r="B3" s="613" t="s">
        <v>807</v>
      </c>
      <c r="C3" s="613"/>
      <c r="D3" s="613"/>
      <c r="E3" s="613"/>
      <c r="F3" s="613"/>
      <c r="G3" s="613"/>
      <c r="H3" s="9"/>
      <c r="I3" s="9"/>
      <c r="J3" s="9"/>
      <c r="K3" s="9"/>
      <c r="L3" s="9"/>
      <c r="M3" s="9"/>
      <c r="N3" s="9"/>
      <c r="O3" s="3"/>
    </row>
    <row r="4" spans="2:14" ht="26.25" customHeight="1">
      <c r="B4" s="613" t="s">
        <v>37</v>
      </c>
      <c r="C4" s="613"/>
      <c r="D4" s="613"/>
      <c r="E4" s="613"/>
      <c r="F4" s="613"/>
      <c r="G4" s="613"/>
      <c r="H4" s="10"/>
      <c r="I4" s="10"/>
      <c r="J4" s="10"/>
      <c r="K4" s="10"/>
      <c r="L4" s="10"/>
      <c r="M4" s="10"/>
      <c r="N4" s="10"/>
    </row>
    <row r="5" spans="2:14" s="273" customFormat="1" ht="26.25" customHeight="1">
      <c r="B5" s="348"/>
      <c r="C5" s="348"/>
      <c r="D5" s="348"/>
      <c r="E5" s="348"/>
      <c r="F5" s="348"/>
      <c r="G5" s="348"/>
      <c r="H5" s="10"/>
      <c r="I5" s="10"/>
      <c r="J5" s="10"/>
      <c r="K5" s="10"/>
      <c r="L5" s="10"/>
      <c r="M5" s="10"/>
      <c r="N5" s="10"/>
    </row>
    <row r="6" spans="2:7" ht="15.75">
      <c r="B6" s="69" t="s">
        <v>115</v>
      </c>
      <c r="C6" s="69"/>
      <c r="D6" s="69"/>
      <c r="E6" s="69"/>
      <c r="F6" s="69"/>
      <c r="G6" s="69"/>
    </row>
    <row r="7" spans="2:13" ht="19.5">
      <c r="B7" s="232" t="s">
        <v>70</v>
      </c>
      <c r="C7" s="233"/>
      <c r="D7" s="234"/>
      <c r="E7" s="234"/>
      <c r="F7" s="234"/>
      <c r="G7" s="234"/>
      <c r="H7" s="4"/>
      <c r="I7" s="4"/>
      <c r="J7" s="4"/>
      <c r="K7" s="4"/>
      <c r="L7" s="4"/>
      <c r="M7" s="4"/>
    </row>
    <row r="8" spans="2:14" ht="23.25" customHeight="1">
      <c r="B8" s="235" t="s">
        <v>2</v>
      </c>
      <c r="C8" s="238" t="s">
        <v>98</v>
      </c>
      <c r="D8" s="236" t="s">
        <v>45</v>
      </c>
      <c r="E8" s="237"/>
      <c r="F8" s="238" t="s">
        <v>110</v>
      </c>
      <c r="G8" s="236" t="s">
        <v>102</v>
      </c>
      <c r="H8" s="12"/>
      <c r="I8" s="12"/>
      <c r="J8" s="12"/>
      <c r="K8" s="12"/>
      <c r="L8" s="12"/>
      <c r="M8" s="12"/>
      <c r="N8" s="24"/>
    </row>
    <row r="9" spans="2:14" ht="24.75">
      <c r="B9" s="239" t="s">
        <v>3</v>
      </c>
      <c r="C9" s="347">
        <v>84</v>
      </c>
      <c r="D9" s="349">
        <v>6443</v>
      </c>
      <c r="E9" s="241"/>
      <c r="F9" s="242">
        <v>30000</v>
      </c>
      <c r="G9" s="274">
        <f>SUM(D9/F9)*100</f>
        <v>21.476666666666667</v>
      </c>
      <c r="H9" s="13"/>
      <c r="I9" s="13"/>
      <c r="J9" s="13"/>
      <c r="K9" s="25"/>
      <c r="L9" s="25"/>
      <c r="M9" s="25"/>
      <c r="N9" s="22"/>
    </row>
    <row r="10" spans="2:14" ht="24.75">
      <c r="B10" s="243" t="s">
        <v>4</v>
      </c>
      <c r="C10" s="347"/>
      <c r="D10" s="346"/>
      <c r="E10" s="241"/>
      <c r="F10" s="242">
        <v>8000</v>
      </c>
      <c r="G10" s="274">
        <f>SUM(D10/F10)*100</f>
        <v>0</v>
      </c>
      <c r="H10" s="13"/>
      <c r="I10" s="13"/>
      <c r="J10" s="13"/>
      <c r="K10" s="25"/>
      <c r="L10" s="25"/>
      <c r="M10" s="25"/>
      <c r="N10" s="22"/>
    </row>
    <row r="11" spans="2:14" ht="24.75">
      <c r="B11" s="239" t="s">
        <v>5</v>
      </c>
      <c r="C11" s="347">
        <v>2</v>
      </c>
      <c r="D11" s="346">
        <v>305</v>
      </c>
      <c r="E11" s="241"/>
      <c r="F11" s="242">
        <v>7000</v>
      </c>
      <c r="G11" s="274">
        <f>SUM(D11/F11)*100</f>
        <v>4.357142857142858</v>
      </c>
      <c r="H11" s="14"/>
      <c r="I11" s="14"/>
      <c r="J11" s="14"/>
      <c r="K11" s="25"/>
      <c r="L11" s="25"/>
      <c r="M11" s="25"/>
      <c r="N11" s="23"/>
    </row>
    <row r="12" spans="2:14" ht="24.75">
      <c r="B12" s="239" t="s">
        <v>6</v>
      </c>
      <c r="C12" s="347">
        <v>4</v>
      </c>
      <c r="D12" s="346">
        <v>560</v>
      </c>
      <c r="E12" s="241"/>
      <c r="F12" s="242">
        <v>10000</v>
      </c>
      <c r="G12" s="274">
        <f>SUM(D12/F12)*100</f>
        <v>5.6000000000000005</v>
      </c>
      <c r="H12" s="13"/>
      <c r="I12" s="13" t="s">
        <v>39</v>
      </c>
      <c r="J12" s="13"/>
      <c r="K12" s="13"/>
      <c r="L12" s="13"/>
      <c r="M12" s="13"/>
      <c r="N12" s="22"/>
    </row>
    <row r="13" spans="2:16" ht="25.5" thickBot="1">
      <c r="B13" s="245" t="s">
        <v>0</v>
      </c>
      <c r="C13" s="246">
        <f>SUM(C9:C12)</f>
        <v>90</v>
      </c>
      <c r="D13" s="246">
        <f>SUM(D9:D12)</f>
        <v>7308</v>
      </c>
      <c r="E13" s="247"/>
      <c r="F13" s="246">
        <f>SUM(F9:F12)</f>
        <v>55000</v>
      </c>
      <c r="G13" s="301">
        <f>SUM(D13/F13)*100</f>
        <v>13.287272727272729</v>
      </c>
      <c r="H13" s="15"/>
      <c r="I13" s="15"/>
      <c r="J13" s="15"/>
      <c r="K13" s="15"/>
      <c r="L13" s="15"/>
      <c r="M13" s="15"/>
      <c r="N13" s="26"/>
      <c r="O13" s="5"/>
      <c r="P13" s="5"/>
    </row>
    <row r="14" spans="2:14" ht="24" customHeight="1">
      <c r="B14" s="249" t="s">
        <v>71</v>
      </c>
      <c r="C14" s="250"/>
      <c r="D14" s="251"/>
      <c r="E14" s="225"/>
      <c r="F14" s="226"/>
      <c r="G14" s="275"/>
      <c r="H14" s="16"/>
      <c r="I14" s="16"/>
      <c r="J14" s="16"/>
      <c r="K14" s="16"/>
      <c r="L14" s="16"/>
      <c r="M14" s="16"/>
      <c r="N14" s="27"/>
    </row>
    <row r="15" spans="2:15" ht="24.75">
      <c r="B15" s="239" t="s">
        <v>7</v>
      </c>
      <c r="C15" s="347">
        <v>19</v>
      </c>
      <c r="D15" s="346">
        <v>2070</v>
      </c>
      <c r="E15" s="252"/>
      <c r="F15" s="253">
        <v>30421</v>
      </c>
      <c r="G15" s="274">
        <f>SUM(D15/F15)*100</f>
        <v>6.804510042404918</v>
      </c>
      <c r="H15" s="17"/>
      <c r="I15" s="17"/>
      <c r="J15" s="17"/>
      <c r="K15" s="17"/>
      <c r="L15" s="17"/>
      <c r="M15" s="17"/>
      <c r="N15" s="22"/>
      <c r="O15" s="6"/>
    </row>
    <row r="16" spans="2:15" ht="24.75">
      <c r="B16" s="239" t="s">
        <v>8</v>
      </c>
      <c r="C16" s="240">
        <v>7</v>
      </c>
      <c r="D16" s="244">
        <v>225</v>
      </c>
      <c r="E16" s="254"/>
      <c r="F16" s="253">
        <v>16100</v>
      </c>
      <c r="G16" s="274">
        <f>SUM(D16/F16)*100</f>
        <v>1.3975155279503106</v>
      </c>
      <c r="H16" s="17"/>
      <c r="I16" s="17" t="s">
        <v>39</v>
      </c>
      <c r="J16" s="17"/>
      <c r="K16" s="17"/>
      <c r="L16" s="17"/>
      <c r="M16" s="17"/>
      <c r="N16" s="22"/>
      <c r="O16" s="6"/>
    </row>
    <row r="17" spans="2:15" ht="24.75">
      <c r="B17" s="255" t="s">
        <v>0</v>
      </c>
      <c r="C17" s="246">
        <f>SUM(C15:C16)</f>
        <v>26</v>
      </c>
      <c r="D17" s="246">
        <f>SUM(D15:D16)</f>
        <v>2295</v>
      </c>
      <c r="E17" s="247"/>
      <c r="F17" s="248">
        <f>SUM(F15:F16)</f>
        <v>46521</v>
      </c>
      <c r="G17" s="301">
        <f>SUM(D17/F17)*100</f>
        <v>4.933255948926291</v>
      </c>
      <c r="H17" s="11"/>
      <c r="I17" s="11"/>
      <c r="J17" s="11"/>
      <c r="K17" s="11"/>
      <c r="L17" s="11"/>
      <c r="M17" s="11"/>
      <c r="N17" s="22"/>
      <c r="O17" s="6"/>
    </row>
    <row r="18" spans="2:15" ht="19.5">
      <c r="B18" s="256" t="s">
        <v>9</v>
      </c>
      <c r="C18" s="257"/>
      <c r="D18" s="258"/>
      <c r="E18" s="259"/>
      <c r="F18" s="260"/>
      <c r="G18" s="275"/>
      <c r="H18" s="18"/>
      <c r="I18" s="18"/>
      <c r="J18" s="18"/>
      <c r="K18" s="18"/>
      <c r="L18" s="18"/>
      <c r="M18" s="18"/>
      <c r="N18" s="28"/>
      <c r="O18" s="6"/>
    </row>
    <row r="19" spans="2:15" ht="24.75">
      <c r="B19" s="53" t="s">
        <v>10</v>
      </c>
      <c r="C19" s="240"/>
      <c r="D19" s="244"/>
      <c r="E19" s="261"/>
      <c r="F19" s="260">
        <v>10962</v>
      </c>
      <c r="G19" s="274">
        <f aca="true" t="shared" si="0" ref="G19:G54">SUM(D19/F19)*100</f>
        <v>0</v>
      </c>
      <c r="H19" s="18"/>
      <c r="I19" s="18"/>
      <c r="J19" s="18"/>
      <c r="K19" s="18"/>
      <c r="L19" s="18"/>
      <c r="M19" s="18"/>
      <c r="N19" s="22"/>
      <c r="O19" s="6"/>
    </row>
    <row r="20" spans="2:15" ht="24.75">
      <c r="B20" s="54" t="s">
        <v>11</v>
      </c>
      <c r="C20" s="240"/>
      <c r="D20" s="244"/>
      <c r="E20" s="262"/>
      <c r="F20" s="253">
        <v>6000</v>
      </c>
      <c r="G20" s="274">
        <f t="shared" si="0"/>
        <v>0</v>
      </c>
      <c r="H20" s="19"/>
      <c r="I20" s="19"/>
      <c r="J20" s="19"/>
      <c r="K20" s="29"/>
      <c r="L20" s="29"/>
      <c r="M20" s="29"/>
      <c r="N20" s="22"/>
      <c r="O20" s="6"/>
    </row>
    <row r="21" spans="2:15" ht="24.75">
      <c r="B21" s="263" t="s">
        <v>12</v>
      </c>
      <c r="C21" s="240"/>
      <c r="D21" s="244"/>
      <c r="E21" s="227"/>
      <c r="F21" s="228">
        <v>10000</v>
      </c>
      <c r="G21" s="274">
        <f t="shared" si="0"/>
        <v>0</v>
      </c>
      <c r="H21" s="20"/>
      <c r="I21" s="20"/>
      <c r="J21" s="20"/>
      <c r="K21" s="20"/>
      <c r="L21" s="20"/>
      <c r="M21" s="20"/>
      <c r="N21" s="22"/>
      <c r="O21" s="6"/>
    </row>
    <row r="22" spans="2:15" ht="24.75">
      <c r="B22" s="255" t="s">
        <v>0</v>
      </c>
      <c r="C22" s="246">
        <f>SUM(C19:C21)</f>
        <v>0</v>
      </c>
      <c r="D22" s="246">
        <f>SUM(D19:D21)</f>
        <v>0</v>
      </c>
      <c r="E22" s="246">
        <f>SUM(E19:E21)</f>
        <v>0</v>
      </c>
      <c r="F22" s="246">
        <f>SUM(F19:F21)</f>
        <v>26962</v>
      </c>
      <c r="G22" s="301">
        <f t="shared" si="0"/>
        <v>0</v>
      </c>
      <c r="H22" s="11"/>
      <c r="I22" s="11"/>
      <c r="J22" s="11"/>
      <c r="K22" s="11"/>
      <c r="L22" s="11"/>
      <c r="M22" s="11"/>
      <c r="N22" s="22"/>
      <c r="O22" s="6"/>
    </row>
    <row r="23" spans="2:15" ht="24.75">
      <c r="B23" s="256" t="s">
        <v>13</v>
      </c>
      <c r="C23" s="240"/>
      <c r="D23" s="244"/>
      <c r="E23" s="265"/>
      <c r="F23" s="253"/>
      <c r="G23" s="275"/>
      <c r="H23" s="11"/>
      <c r="I23" s="11"/>
      <c r="J23" s="11"/>
      <c r="K23" s="11"/>
      <c r="L23" s="11"/>
      <c r="M23" s="11"/>
      <c r="N23" s="22"/>
      <c r="O23" s="6"/>
    </row>
    <row r="24" spans="2:15" ht="24.75">
      <c r="B24" s="266" t="s">
        <v>14</v>
      </c>
      <c r="C24" s="240"/>
      <c r="D24" s="244"/>
      <c r="E24" s="265"/>
      <c r="F24" s="253">
        <v>15000</v>
      </c>
      <c r="G24" s="274">
        <f t="shared" si="0"/>
        <v>0</v>
      </c>
      <c r="H24" s="11"/>
      <c r="I24" s="11"/>
      <c r="J24" s="11"/>
      <c r="K24" s="11"/>
      <c r="L24" s="11"/>
      <c r="M24" s="11"/>
      <c r="N24" s="22"/>
      <c r="O24" s="6"/>
    </row>
    <row r="25" spans="2:15" ht="24.75">
      <c r="B25" s="266" t="s">
        <v>15</v>
      </c>
      <c r="C25" s="240">
        <v>2</v>
      </c>
      <c r="D25" s="244">
        <v>690</v>
      </c>
      <c r="E25" s="265"/>
      <c r="F25" s="253">
        <v>13150</v>
      </c>
      <c r="G25" s="274">
        <f t="shared" si="0"/>
        <v>5.247148288973384</v>
      </c>
      <c r="H25" s="11"/>
      <c r="I25" s="11"/>
      <c r="J25" s="11"/>
      <c r="K25" s="11"/>
      <c r="L25" s="11"/>
      <c r="M25" s="11"/>
      <c r="N25" s="22"/>
      <c r="O25" s="6"/>
    </row>
    <row r="26" spans="2:15" ht="24.75">
      <c r="B26" s="266" t="s">
        <v>16</v>
      </c>
      <c r="C26" s="240">
        <v>39</v>
      </c>
      <c r="D26" s="244">
        <v>1443</v>
      </c>
      <c r="E26" s="265"/>
      <c r="F26" s="253">
        <v>4000</v>
      </c>
      <c r="G26" s="274">
        <f t="shared" si="0"/>
        <v>36.075</v>
      </c>
      <c r="H26" s="11"/>
      <c r="I26" s="11"/>
      <c r="J26" s="11"/>
      <c r="K26" s="11"/>
      <c r="L26" s="11"/>
      <c r="M26" s="11"/>
      <c r="N26" s="22"/>
      <c r="O26" s="6"/>
    </row>
    <row r="27" spans="2:15" ht="24.75">
      <c r="B27" s="255" t="s">
        <v>0</v>
      </c>
      <c r="C27" s="246">
        <f>SUM(C24:C26)</f>
        <v>41</v>
      </c>
      <c r="D27" s="246">
        <f>SUM(D24:D26)</f>
        <v>2133</v>
      </c>
      <c r="E27" s="246">
        <f>SUM(E24:E26)</f>
        <v>0</v>
      </c>
      <c r="F27" s="246">
        <f>SUM(F24:F26)</f>
        <v>32150</v>
      </c>
      <c r="G27" s="301">
        <f t="shared" si="0"/>
        <v>6.63452566096423</v>
      </c>
      <c r="H27" s="11"/>
      <c r="I27" s="11"/>
      <c r="J27" s="11"/>
      <c r="K27" s="11"/>
      <c r="L27" s="11"/>
      <c r="M27" s="11"/>
      <c r="N27" s="22"/>
      <c r="O27" s="6"/>
    </row>
    <row r="28" spans="2:15" ht="24.75">
      <c r="B28" s="256" t="s">
        <v>17</v>
      </c>
      <c r="C28" s="240"/>
      <c r="D28" s="244"/>
      <c r="E28" s="265"/>
      <c r="F28" s="253"/>
      <c r="G28" s="275"/>
      <c r="H28" s="11"/>
      <c r="I28" s="11"/>
      <c r="J28" s="11"/>
      <c r="K28" s="11"/>
      <c r="L28" s="11"/>
      <c r="M28" s="11"/>
      <c r="N28" s="22"/>
      <c r="O28" s="6"/>
    </row>
    <row r="29" spans="2:15" ht="24.75">
      <c r="B29" s="266" t="s">
        <v>18</v>
      </c>
      <c r="C29" s="422">
        <v>2</v>
      </c>
      <c r="D29" s="244">
        <v>240</v>
      </c>
      <c r="E29" s="265"/>
      <c r="F29" s="389">
        <v>11879</v>
      </c>
      <c r="G29" s="274">
        <f t="shared" si="0"/>
        <v>2.020372085192356</v>
      </c>
      <c r="H29" s="11"/>
      <c r="I29" s="11"/>
      <c r="J29" s="11"/>
      <c r="K29" s="11"/>
      <c r="L29" s="11"/>
      <c r="M29" s="11"/>
      <c r="N29" s="22"/>
      <c r="O29" s="6"/>
    </row>
    <row r="30" spans="2:15" ht="24.75">
      <c r="B30" s="266" t="s">
        <v>19</v>
      </c>
      <c r="C30" s="347">
        <v>27</v>
      </c>
      <c r="D30" s="346">
        <v>2550</v>
      </c>
      <c r="E30" s="265"/>
      <c r="F30" s="389">
        <v>45750</v>
      </c>
      <c r="G30" s="274">
        <f t="shared" si="0"/>
        <v>5.573770491803279</v>
      </c>
      <c r="H30" s="11"/>
      <c r="I30" s="11"/>
      <c r="J30" s="11"/>
      <c r="K30" s="11"/>
      <c r="L30" s="11"/>
      <c r="M30" s="11"/>
      <c r="N30" s="22"/>
      <c r="O30" s="6"/>
    </row>
    <row r="31" spans="2:15" ht="24.75">
      <c r="B31" s="255" t="s">
        <v>0</v>
      </c>
      <c r="C31" s="246">
        <f>SUM(C29:C30)</f>
        <v>29</v>
      </c>
      <c r="D31" s="246">
        <f>SUM(D29:D30)</f>
        <v>2790</v>
      </c>
      <c r="E31" s="246">
        <f>SUM(E29:E30)</f>
        <v>0</v>
      </c>
      <c r="F31" s="246">
        <f>SUM(F29:F30)</f>
        <v>57629</v>
      </c>
      <c r="G31" s="301">
        <f t="shared" si="0"/>
        <v>4.8413125336202265</v>
      </c>
      <c r="H31" s="11"/>
      <c r="I31" s="11"/>
      <c r="J31" s="11"/>
      <c r="K31" s="11"/>
      <c r="L31" s="11"/>
      <c r="M31" s="11"/>
      <c r="N31" s="22"/>
      <c r="O31" s="6"/>
    </row>
    <row r="32" spans="2:15" ht="24.75">
      <c r="B32" s="256" t="s">
        <v>20</v>
      </c>
      <c r="C32" s="240"/>
      <c r="D32" s="244"/>
      <c r="E32" s="265"/>
      <c r="F32" s="253"/>
      <c r="G32" s="275"/>
      <c r="H32" s="11"/>
      <c r="I32" s="11"/>
      <c r="J32" s="11"/>
      <c r="K32" s="11"/>
      <c r="L32" s="11"/>
      <c r="M32" s="11"/>
      <c r="N32" s="22"/>
      <c r="O32" s="6"/>
    </row>
    <row r="33" spans="2:15" ht="24.75">
      <c r="B33" s="266" t="s">
        <v>21</v>
      </c>
      <c r="C33" s="240">
        <v>7</v>
      </c>
      <c r="D33" s="244">
        <v>255</v>
      </c>
      <c r="E33" s="265"/>
      <c r="F33" s="253">
        <v>9000</v>
      </c>
      <c r="G33" s="274">
        <f t="shared" si="0"/>
        <v>2.833333333333333</v>
      </c>
      <c r="H33" s="11"/>
      <c r="I33" s="11"/>
      <c r="J33" s="11"/>
      <c r="K33" s="11"/>
      <c r="L33" s="11"/>
      <c r="M33" s="11"/>
      <c r="N33" s="22"/>
      <c r="O33" s="6"/>
    </row>
    <row r="34" spans="2:15" ht="24.75">
      <c r="B34" s="266" t="s">
        <v>22</v>
      </c>
      <c r="C34" s="347">
        <v>17</v>
      </c>
      <c r="D34" s="346">
        <v>705</v>
      </c>
      <c r="E34" s="265"/>
      <c r="F34" s="253">
        <v>15200</v>
      </c>
      <c r="G34" s="274">
        <f t="shared" si="0"/>
        <v>4.638157894736842</v>
      </c>
      <c r="H34" s="11"/>
      <c r="I34" s="11"/>
      <c r="J34" s="11"/>
      <c r="K34" s="11"/>
      <c r="L34" s="11"/>
      <c r="M34" s="11"/>
      <c r="N34" s="22"/>
      <c r="O34" s="6"/>
    </row>
    <row r="35" spans="2:15" ht="24.75">
      <c r="B35" s="266" t="s">
        <v>23</v>
      </c>
      <c r="C35" s="240">
        <v>0</v>
      </c>
      <c r="D35" s="244">
        <v>0</v>
      </c>
      <c r="E35" s="265"/>
      <c r="F35" s="253">
        <v>3000</v>
      </c>
      <c r="G35" s="274">
        <f t="shared" si="0"/>
        <v>0</v>
      </c>
      <c r="H35" s="11"/>
      <c r="I35" s="11"/>
      <c r="J35" s="11"/>
      <c r="K35" s="11"/>
      <c r="L35" s="11"/>
      <c r="M35" s="11"/>
      <c r="N35" s="22"/>
      <c r="O35" s="6"/>
    </row>
    <row r="36" spans="2:15" ht="24.75">
      <c r="B36" s="267" t="s">
        <v>24</v>
      </c>
      <c r="C36" s="240">
        <v>0</v>
      </c>
      <c r="D36" s="244">
        <v>0</v>
      </c>
      <c r="E36" s="265"/>
      <c r="F36" s="253"/>
      <c r="G36" s="274"/>
      <c r="H36" s="11"/>
      <c r="I36" s="11"/>
      <c r="J36" s="11"/>
      <c r="K36" s="11"/>
      <c r="L36" s="11"/>
      <c r="M36" s="11"/>
      <c r="N36" s="22"/>
      <c r="O36" s="6"/>
    </row>
    <row r="37" spans="2:15" ht="24.75">
      <c r="B37" s="255" t="s">
        <v>0</v>
      </c>
      <c r="C37" s="246">
        <f>SUM(C33:C36)</f>
        <v>24</v>
      </c>
      <c r="D37" s="246">
        <f>SUM(D33:D36)</f>
        <v>960</v>
      </c>
      <c r="E37" s="246">
        <f>SUM(E33:E36)</f>
        <v>0</v>
      </c>
      <c r="F37" s="246">
        <f>SUM(F33:F36)</f>
        <v>27200</v>
      </c>
      <c r="G37" s="301">
        <f t="shared" si="0"/>
        <v>3.5294117647058822</v>
      </c>
      <c r="H37" s="11"/>
      <c r="I37" s="11"/>
      <c r="J37" s="11"/>
      <c r="K37" s="11"/>
      <c r="L37" s="11"/>
      <c r="M37" s="11"/>
      <c r="N37" s="22"/>
      <c r="O37" s="6"/>
    </row>
    <row r="38" spans="2:15" ht="24.75">
      <c r="B38" s="256" t="s">
        <v>25</v>
      </c>
      <c r="C38" s="240"/>
      <c r="D38" s="244"/>
      <c r="E38" s="265"/>
      <c r="F38" s="253"/>
      <c r="G38" s="275"/>
      <c r="H38" s="11"/>
      <c r="I38" s="11"/>
      <c r="J38" s="11"/>
      <c r="K38" s="11"/>
      <c r="L38" s="11"/>
      <c r="M38" s="11"/>
      <c r="N38" s="22"/>
      <c r="O38" s="6"/>
    </row>
    <row r="39" spans="2:15" ht="24.75">
      <c r="B39" s="266" t="s">
        <v>26</v>
      </c>
      <c r="C39" s="347">
        <v>59</v>
      </c>
      <c r="D39" s="346">
        <v>2765</v>
      </c>
      <c r="E39" s="265"/>
      <c r="F39" s="253">
        <v>8824</v>
      </c>
      <c r="G39" s="274">
        <f t="shared" si="0"/>
        <v>31.33499546690843</v>
      </c>
      <c r="H39" s="11"/>
      <c r="I39" s="11"/>
      <c r="J39" s="11"/>
      <c r="K39" s="11"/>
      <c r="L39" s="11"/>
      <c r="M39" s="11"/>
      <c r="N39" s="22"/>
      <c r="O39" s="6"/>
    </row>
    <row r="40" spans="2:15" ht="24.75">
      <c r="B40" s="266" t="s">
        <v>27</v>
      </c>
      <c r="C40" s="347">
        <v>19</v>
      </c>
      <c r="D40" s="346">
        <v>1051</v>
      </c>
      <c r="E40" s="265"/>
      <c r="F40" s="253">
        <v>7879</v>
      </c>
      <c r="G40" s="274">
        <f t="shared" si="0"/>
        <v>13.339256250793246</v>
      </c>
      <c r="H40" s="11"/>
      <c r="I40" s="65"/>
      <c r="J40" s="64"/>
      <c r="K40" s="11"/>
      <c r="L40" s="11"/>
      <c r="M40" s="11"/>
      <c r="N40" s="22"/>
      <c r="O40" s="6"/>
    </row>
    <row r="41" spans="2:15" ht="24.75">
      <c r="B41" s="266" t="s">
        <v>28</v>
      </c>
      <c r="C41" s="347">
        <v>5</v>
      </c>
      <c r="D41" s="346">
        <v>202</v>
      </c>
      <c r="E41" s="265"/>
      <c r="F41" s="253">
        <v>6303</v>
      </c>
      <c r="G41" s="274">
        <f t="shared" si="0"/>
        <v>3.204823100111058</v>
      </c>
      <c r="H41" s="11"/>
      <c r="I41" s="65"/>
      <c r="J41" s="64"/>
      <c r="K41" s="11"/>
      <c r="L41" s="11"/>
      <c r="M41" s="11"/>
      <c r="N41" s="22"/>
      <c r="O41" s="6"/>
    </row>
    <row r="42" spans="2:15" ht="24.75">
      <c r="B42" s="266" t="s">
        <v>29</v>
      </c>
      <c r="C42" s="347">
        <v>11</v>
      </c>
      <c r="D42" s="346">
        <v>465</v>
      </c>
      <c r="E42" s="265"/>
      <c r="F42" s="253">
        <v>5421</v>
      </c>
      <c r="G42" s="274">
        <f t="shared" si="0"/>
        <v>8.57775318206973</v>
      </c>
      <c r="H42" s="11"/>
      <c r="I42" s="65"/>
      <c r="J42" s="64"/>
      <c r="K42" s="11"/>
      <c r="L42" s="11"/>
      <c r="M42" s="11"/>
      <c r="N42" s="22"/>
      <c r="O42" s="6"/>
    </row>
    <row r="43" spans="2:15" ht="24.75">
      <c r="B43" s="266" t="s">
        <v>30</v>
      </c>
      <c r="C43" s="347">
        <v>3</v>
      </c>
      <c r="D43" s="346">
        <v>82</v>
      </c>
      <c r="E43" s="265"/>
      <c r="F43" s="253">
        <v>5673</v>
      </c>
      <c r="G43" s="274">
        <f t="shared" si="0"/>
        <v>1.445443328045126</v>
      </c>
      <c r="H43" s="11"/>
      <c r="I43" s="65"/>
      <c r="J43" s="64"/>
      <c r="K43" s="11"/>
      <c r="L43" s="11"/>
      <c r="M43" s="11"/>
      <c r="N43" s="22"/>
      <c r="O43" s="6"/>
    </row>
    <row r="44" spans="2:15" ht="24.75">
      <c r="B44" s="255" t="s">
        <v>0</v>
      </c>
      <c r="C44" s="246">
        <f>SUM(C39:C43)</f>
        <v>97</v>
      </c>
      <c r="D44" s="246">
        <f>SUM(D39:D43)</f>
        <v>4565</v>
      </c>
      <c r="E44" s="246">
        <f>SUM(E39:E43)</f>
        <v>0</v>
      </c>
      <c r="F44" s="246">
        <f>SUM(F39:F43)</f>
        <v>34100</v>
      </c>
      <c r="G44" s="301">
        <f t="shared" si="0"/>
        <v>13.38709677419355</v>
      </c>
      <c r="H44" s="11"/>
      <c r="I44" s="65" t="s">
        <v>39</v>
      </c>
      <c r="J44" s="64"/>
      <c r="K44" s="11"/>
      <c r="L44" s="11"/>
      <c r="M44" s="11"/>
      <c r="N44" s="22"/>
      <c r="O44" s="6"/>
    </row>
    <row r="45" spans="2:15" ht="24.75">
      <c r="B45" s="256" t="s">
        <v>31</v>
      </c>
      <c r="C45" s="240"/>
      <c r="D45" s="244"/>
      <c r="E45" s="265"/>
      <c r="F45" s="253"/>
      <c r="G45" s="275"/>
      <c r="H45" s="11"/>
      <c r="I45" s="65"/>
      <c r="J45" s="64"/>
      <c r="K45" s="11"/>
      <c r="L45" s="11"/>
      <c r="M45" s="11"/>
      <c r="N45" s="22"/>
      <c r="O45" s="6"/>
    </row>
    <row r="46" spans="2:15" ht="29.25" customHeight="1">
      <c r="B46" s="268" t="s">
        <v>36</v>
      </c>
      <c r="C46" s="347">
        <v>57</v>
      </c>
      <c r="D46" s="346">
        <v>5372</v>
      </c>
      <c r="E46" s="259"/>
      <c r="F46" s="260">
        <v>5500</v>
      </c>
      <c r="G46" s="274">
        <f t="shared" si="0"/>
        <v>97.67272727272727</v>
      </c>
      <c r="H46" s="18"/>
      <c r="I46" s="65"/>
      <c r="J46" s="64"/>
      <c r="K46" s="11"/>
      <c r="L46" s="18"/>
      <c r="M46" s="18"/>
      <c r="N46" s="22"/>
      <c r="O46" s="6"/>
    </row>
    <row r="47" spans="2:15" ht="27" customHeight="1">
      <c r="B47" s="268" t="s">
        <v>32</v>
      </c>
      <c r="C47" s="347">
        <v>39</v>
      </c>
      <c r="D47" s="346">
        <v>5036</v>
      </c>
      <c r="E47" s="259"/>
      <c r="F47" s="260">
        <v>11200</v>
      </c>
      <c r="G47" s="274">
        <f t="shared" si="0"/>
        <v>44.964285714285715</v>
      </c>
      <c r="H47" s="18"/>
      <c r="I47" s="65"/>
      <c r="J47" s="64"/>
      <c r="K47" s="11"/>
      <c r="L47" s="18"/>
      <c r="M47" s="18"/>
      <c r="N47" s="22"/>
      <c r="O47" s="6"/>
    </row>
    <row r="48" spans="2:15" ht="24.75">
      <c r="B48" s="268" t="s">
        <v>33</v>
      </c>
      <c r="C48" s="347">
        <v>27</v>
      </c>
      <c r="D48" s="346">
        <v>5181</v>
      </c>
      <c r="E48" s="262"/>
      <c r="F48" s="253">
        <v>7500</v>
      </c>
      <c r="G48" s="274">
        <f t="shared" si="0"/>
        <v>69.08</v>
      </c>
      <c r="H48" s="19" t="s">
        <v>39</v>
      </c>
      <c r="I48" s="66"/>
      <c r="J48" s="64"/>
      <c r="K48" s="11"/>
      <c r="L48" s="29"/>
      <c r="M48" s="29"/>
      <c r="N48" s="22"/>
      <c r="O48" s="6"/>
    </row>
    <row r="49" spans="2:15" ht="24.75">
      <c r="B49" s="268" t="s">
        <v>34</v>
      </c>
      <c r="C49" s="347">
        <v>8</v>
      </c>
      <c r="D49" s="346">
        <v>658</v>
      </c>
      <c r="E49" s="227"/>
      <c r="F49" s="228">
        <v>5500</v>
      </c>
      <c r="G49" s="274">
        <f t="shared" si="0"/>
        <v>11.963636363636363</v>
      </c>
      <c r="H49" s="20"/>
      <c r="I49" s="20"/>
      <c r="J49" s="20"/>
      <c r="K49" s="20"/>
      <c r="L49" s="20"/>
      <c r="M49" s="20"/>
      <c r="N49" s="22"/>
      <c r="O49" s="6"/>
    </row>
    <row r="50" spans="2:15" ht="24.75">
      <c r="B50" s="251" t="s">
        <v>78</v>
      </c>
      <c r="C50" s="347">
        <v>27</v>
      </c>
      <c r="D50" s="346">
        <v>688</v>
      </c>
      <c r="E50" s="227"/>
      <c r="F50" s="228">
        <v>17070</v>
      </c>
      <c r="G50" s="274">
        <f t="shared" si="0"/>
        <v>4.0304628002343295</v>
      </c>
      <c r="H50" s="20"/>
      <c r="I50" s="20"/>
      <c r="J50" s="20"/>
      <c r="K50" s="20"/>
      <c r="L50" s="20"/>
      <c r="M50" s="20"/>
      <c r="N50" s="22"/>
      <c r="O50" s="6"/>
    </row>
    <row r="51" spans="2:15" s="71" customFormat="1" ht="24.75">
      <c r="B51" s="251" t="s">
        <v>79</v>
      </c>
      <c r="C51" s="347">
        <v>58</v>
      </c>
      <c r="D51" s="346">
        <v>1150</v>
      </c>
      <c r="E51" s="227"/>
      <c r="F51" s="228">
        <v>7300</v>
      </c>
      <c r="G51" s="274">
        <f t="shared" si="0"/>
        <v>15.753424657534246</v>
      </c>
      <c r="H51" s="20"/>
      <c r="I51" s="20"/>
      <c r="J51" s="20"/>
      <c r="K51" s="20"/>
      <c r="L51" s="20"/>
      <c r="M51" s="20"/>
      <c r="N51" s="22"/>
      <c r="O51" s="6"/>
    </row>
    <row r="52" spans="2:15" ht="24.75">
      <c r="B52" s="251" t="s">
        <v>35</v>
      </c>
      <c r="C52" s="244">
        <v>2</v>
      </c>
      <c r="D52" s="244">
        <v>280</v>
      </c>
      <c r="E52" s="227"/>
      <c r="F52" s="228">
        <v>1500</v>
      </c>
      <c r="G52" s="274">
        <f t="shared" si="0"/>
        <v>18.666666666666668</v>
      </c>
      <c r="H52" s="20"/>
      <c r="I52" s="20"/>
      <c r="J52" s="20"/>
      <c r="K52" s="20"/>
      <c r="L52" s="20"/>
      <c r="M52" s="20"/>
      <c r="N52" s="22"/>
      <c r="O52" s="6"/>
    </row>
    <row r="53" spans="2:15" ht="24.75">
      <c r="B53" s="255" t="s">
        <v>0</v>
      </c>
      <c r="C53" s="246">
        <f>SUM(C46:C52)</f>
        <v>218</v>
      </c>
      <c r="D53" s="246">
        <f>SUM(D46:D52)</f>
        <v>18365</v>
      </c>
      <c r="E53" s="264"/>
      <c r="F53" s="248">
        <f>SUM(F45:F52)</f>
        <v>55570</v>
      </c>
      <c r="G53" s="301">
        <f t="shared" si="0"/>
        <v>33.04840741407234</v>
      </c>
      <c r="H53" s="11"/>
      <c r="I53" s="11"/>
      <c r="J53" s="11"/>
      <c r="K53" s="11"/>
      <c r="L53" s="11"/>
      <c r="M53" s="11"/>
      <c r="N53" s="22"/>
      <c r="O53" s="6"/>
    </row>
    <row r="54" spans="2:15" ht="24" customHeight="1">
      <c r="B54" s="269" t="s">
        <v>1</v>
      </c>
      <c r="C54" s="229">
        <f>SUM(C13+C17+C22+C27+C31+C37+C44+C53)</f>
        <v>525</v>
      </c>
      <c r="D54" s="229">
        <f>SUM(D13+D17+D22+D27+D31+D37+D44+D53)</f>
        <v>38416</v>
      </c>
      <c r="E54" s="230"/>
      <c r="F54" s="231">
        <f>SUM(F53+F44+F37+F31+F27+F22+F17+F13)</f>
        <v>335132</v>
      </c>
      <c r="G54" s="302">
        <f t="shared" si="0"/>
        <v>11.46294594368786</v>
      </c>
      <c r="H54" s="21"/>
      <c r="I54" s="21" t="s">
        <v>39</v>
      </c>
      <c r="J54" s="21"/>
      <c r="K54" s="21"/>
      <c r="L54" s="21"/>
      <c r="M54" s="21"/>
      <c r="N54" s="21"/>
      <c r="O54" s="7"/>
    </row>
    <row r="55" spans="2:7" ht="15.75">
      <c r="B55" s="69"/>
      <c r="C55" s="69"/>
      <c r="D55" s="69"/>
      <c r="E55" s="69"/>
      <c r="F55" s="69"/>
      <c r="G55" s="69"/>
    </row>
    <row r="56" spans="2:7" ht="15.75">
      <c r="B56" s="270"/>
      <c r="C56" s="270"/>
      <c r="D56" s="69"/>
      <c r="E56" s="69"/>
      <c r="F56" s="69"/>
      <c r="G56" s="69"/>
    </row>
    <row r="57" spans="2:7" ht="15.75">
      <c r="B57" s="271" t="s">
        <v>40</v>
      </c>
      <c r="C57" s="270"/>
      <c r="D57" s="69"/>
      <c r="E57" s="69"/>
      <c r="F57" s="69"/>
      <c r="G57" s="69"/>
    </row>
    <row r="58" spans="2:7" ht="15.75">
      <c r="B58" s="271" t="s">
        <v>41</v>
      </c>
      <c r="C58" s="270"/>
      <c r="D58" s="69"/>
      <c r="E58" s="69"/>
      <c r="F58" s="69"/>
      <c r="G58" s="69"/>
    </row>
    <row r="59" spans="2:7" ht="15.75">
      <c r="B59" s="271" t="s">
        <v>718</v>
      </c>
      <c r="C59" s="270"/>
      <c r="D59" s="69"/>
      <c r="E59" s="69"/>
      <c r="F59" s="69"/>
      <c r="G59" s="69"/>
    </row>
    <row r="60" spans="2:3" ht="20.25">
      <c r="B60" s="31"/>
      <c r="C60" s="30"/>
    </row>
    <row r="61" spans="2:3" ht="15">
      <c r="B61" s="30"/>
      <c r="C61" s="30"/>
    </row>
    <row r="74" spans="2:6" ht="15">
      <c r="B74" s="194"/>
      <c r="C74" s="195"/>
      <c r="D74" s="195"/>
      <c r="E74" s="196"/>
      <c r="F74" s="197"/>
    </row>
    <row r="75" spans="2:6" ht="15">
      <c r="B75" s="198"/>
      <c r="C75" s="199"/>
      <c r="D75" s="199"/>
      <c r="E75" s="163"/>
      <c r="F75" s="200"/>
    </row>
    <row r="76" spans="2:6" ht="15">
      <c r="B76" s="198"/>
      <c r="C76" s="199"/>
      <c r="D76" s="199"/>
      <c r="E76" s="163"/>
      <c r="F76" s="200"/>
    </row>
    <row r="77" spans="2:6" ht="15">
      <c r="B77" s="198"/>
      <c r="C77" s="199"/>
      <c r="D77" s="199"/>
      <c r="E77" s="163"/>
      <c r="F77" s="200"/>
    </row>
    <row r="78" spans="2:6" ht="15">
      <c r="B78" s="198"/>
      <c r="C78" s="199"/>
      <c r="D78" s="199"/>
      <c r="E78" s="163"/>
      <c r="F78" s="200"/>
    </row>
    <row r="79" spans="2:6" ht="15">
      <c r="B79" s="194"/>
      <c r="C79" s="195"/>
      <c r="D79" s="201"/>
      <c r="E79" s="196"/>
      <c r="F79" s="202"/>
    </row>
  </sheetData>
  <sheetProtection/>
  <mergeCells count="4">
    <mergeCell ref="B1:G1"/>
    <mergeCell ref="B2:G2"/>
    <mergeCell ref="B3:G3"/>
    <mergeCell ref="B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DOMINIO</cp:lastModifiedBy>
  <cp:lastPrinted>2015-03-20T11:05:29Z</cp:lastPrinted>
  <dcterms:created xsi:type="dcterms:W3CDTF">2013-09-03T14:52:47Z</dcterms:created>
  <dcterms:modified xsi:type="dcterms:W3CDTF">2017-07-06T13:33:14Z</dcterms:modified>
  <cp:category/>
  <cp:version/>
  <cp:contentType/>
  <cp:contentStatus/>
</cp:coreProperties>
</file>