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IERRE MES DE SEPTIEMBRE 2022\"/>
    </mc:Choice>
  </mc:AlternateContent>
  <xr:revisionPtr revIDLastSave="0" documentId="13_ncr:1_{D06C5D10-3324-4697-B551-7D15470B0E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entario almacen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4" i="11" l="1"/>
  <c r="F59" i="11" l="1"/>
  <c r="F54" i="11"/>
  <c r="F45" i="11"/>
  <c r="F41" i="11"/>
  <c r="F26" i="11"/>
  <c r="F77" i="11"/>
  <c r="F16" i="11"/>
  <c r="F66" i="11"/>
  <c r="F76" i="11"/>
  <c r="F70" i="11"/>
  <c r="F75" i="11" l="1"/>
  <c r="F74" i="11"/>
  <c r="F73" i="11"/>
  <c r="F72" i="11"/>
  <c r="F71" i="11"/>
  <c r="F69" i="11"/>
  <c r="F68" i="11"/>
  <c r="F67" i="11"/>
  <c r="F65" i="11"/>
  <c r="F64" i="11"/>
  <c r="F63" i="11"/>
  <c r="F62" i="11"/>
  <c r="F61" i="11"/>
  <c r="F60" i="11"/>
  <c r="F58" i="11"/>
  <c r="F57" i="11"/>
  <c r="F56" i="11"/>
  <c r="F55" i="11"/>
  <c r="F53" i="11"/>
  <c r="F52" i="11"/>
  <c r="F51" i="11"/>
  <c r="F50" i="11"/>
  <c r="F49" i="11"/>
  <c r="F48" i="11"/>
  <c r="F47" i="11"/>
  <c r="F46" i="11"/>
  <c r="F44" i="11"/>
  <c r="F43" i="11"/>
  <c r="F42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5" i="11"/>
  <c r="F24" i="11"/>
  <c r="F23" i="11"/>
  <c r="F22" i="11"/>
  <c r="F21" i="11"/>
  <c r="F20" i="11"/>
  <c r="F19" i="11"/>
  <c r="F18" i="11"/>
  <c r="F17" i="11"/>
  <c r="F15" i="11"/>
  <c r="F14" i="11"/>
  <c r="F13" i="11"/>
  <c r="F12" i="11"/>
  <c r="F11" i="11"/>
  <c r="F78" i="11" l="1"/>
</calcChain>
</file>

<file path=xl/sharedStrings.xml><?xml version="1.0" encoding="utf-8"?>
<sst xmlns="http://schemas.openxmlformats.org/spreadsheetml/2006/main" count="176" uniqueCount="106">
  <si>
    <t xml:space="preserve"> </t>
  </si>
  <si>
    <t>DESCRIPCION</t>
  </si>
  <si>
    <t>UNIDAD</t>
  </si>
  <si>
    <t>GALONES</t>
  </si>
  <si>
    <t>SACOS</t>
  </si>
  <si>
    <t>CAJITA</t>
  </si>
  <si>
    <t>CAJA</t>
  </si>
  <si>
    <t>LIMPIA CRISTALES</t>
  </si>
  <si>
    <t>MARCADORES</t>
  </si>
  <si>
    <t>RESMA</t>
  </si>
  <si>
    <t>PENDAFLEX 8 1/2 X 11</t>
  </si>
  <si>
    <t>TINTA PARA SELLO ROLLON</t>
  </si>
  <si>
    <t>JABON LIQUIDO  LAVAPLATOS</t>
  </si>
  <si>
    <t>GOMAS BANDAS</t>
  </si>
  <si>
    <t xml:space="preserve">ESCOBA </t>
  </si>
  <si>
    <t>FOLDER 8 1/2 X 11 100/1</t>
  </si>
  <si>
    <t>VASOS PLASTICOS # 10 ONZ 50/1</t>
  </si>
  <si>
    <t>TOTAL</t>
  </si>
  <si>
    <t>Licda. Josefina Camilo</t>
  </si>
  <si>
    <t>BOTELLA DE TINTA NEGRA EPSON 664</t>
  </si>
  <si>
    <t>BOTELLA DE TINTA AZUL EPSON 664</t>
  </si>
  <si>
    <t>RECOGEDOR DE BASURA CON PALO</t>
  </si>
  <si>
    <t>CAJAS</t>
  </si>
  <si>
    <t>CLIPS BILLETERO</t>
  </si>
  <si>
    <t>SOBRE MANILA 8 1/2 *11</t>
  </si>
  <si>
    <t>ALCOHOL</t>
  </si>
  <si>
    <t>FECHA DE ADQUISICION</t>
  </si>
  <si>
    <t>EXISTENCIA</t>
  </si>
  <si>
    <t xml:space="preserve">TOTAL DE CANTIDAD EN EXISTENCIA </t>
  </si>
  <si>
    <t xml:space="preserve">TOTAL </t>
  </si>
  <si>
    <t>CUCHARA PLASTICA</t>
  </si>
  <si>
    <t>GRAPADORA  ESTÁNDAR</t>
  </si>
  <si>
    <t>DOCENA</t>
  </si>
  <si>
    <t>LIBRO RECORDS 500 PEQUEÑO</t>
  </si>
  <si>
    <t>PAPEL DE HIGIENICO 12/1</t>
  </si>
  <si>
    <t>Sub-Directora Administrativa</t>
  </si>
  <si>
    <t>Lic. José Orlando Núñez</t>
  </si>
  <si>
    <t>Enc. Depto. Contabilidad</t>
  </si>
  <si>
    <t>(Valor en RD$)</t>
  </si>
  <si>
    <t xml:space="preserve"> INVENTARIO DE CONSUMO ALMACEN</t>
  </si>
  <si>
    <t>UNIDADES</t>
  </si>
  <si>
    <t>BOTELLA DE TINTA ROSADO EPSON544</t>
  </si>
  <si>
    <t xml:space="preserve">           13/10/2021</t>
  </si>
  <si>
    <t>DOCENAS</t>
  </si>
  <si>
    <t>BRILLO DE FREGAR</t>
  </si>
  <si>
    <t>FALDOS</t>
  </si>
  <si>
    <t>rollo MAQUINA SUMADORA</t>
  </si>
  <si>
    <t xml:space="preserve">          13/10/2021</t>
  </si>
  <si>
    <t>CINTAS HIG TEPE</t>
  </si>
  <si>
    <t xml:space="preserve">CAJA </t>
  </si>
  <si>
    <t>13/10/2021</t>
  </si>
  <si>
    <t>ESPIRAL</t>
  </si>
  <si>
    <t>FOLDER 8 1/2 X 14 100/1</t>
  </si>
  <si>
    <t xml:space="preserve">         13/10/2021</t>
  </si>
  <si>
    <t>LAPICEROS</t>
  </si>
  <si>
    <t>CAJAS 1/10</t>
  </si>
  <si>
    <t xml:space="preserve">        13/10/2021</t>
  </si>
  <si>
    <t>LIBROS RECORDS</t>
  </si>
  <si>
    <t>LUPAS</t>
  </si>
  <si>
    <t>faldos</t>
  </si>
  <si>
    <t>PLATOS PLASTICOS</t>
  </si>
  <si>
    <t>FALDOS DE 20 PAQ DE 25 UDS.</t>
  </si>
  <si>
    <t>POZUELOS</t>
  </si>
  <si>
    <t>TABLILLAS PARA LIBRETAS</t>
  </si>
  <si>
    <t>TONER 3615</t>
  </si>
  <si>
    <t>TONER 3610</t>
  </si>
  <si>
    <t>TONER 405</t>
  </si>
  <si>
    <t>TONER 5855</t>
  </si>
  <si>
    <t>TONER LASE JE # 83 A</t>
  </si>
  <si>
    <t>TONER LASE JE # 17 A</t>
  </si>
  <si>
    <t>TONER LASE JE # 414</t>
  </si>
  <si>
    <t>SOBRE BLANCO TIPO CARTA</t>
  </si>
  <si>
    <t>SOBRE MANILA DE PAGO</t>
  </si>
  <si>
    <t>SOBRES TIMBRADOS</t>
  </si>
  <si>
    <t>CEPILLO DE INNODORO</t>
  </si>
  <si>
    <t>PAPEL BOND 8 1/2 X 11</t>
  </si>
  <si>
    <t>PAPEL BOND 8 1/2 X 14</t>
  </si>
  <si>
    <t>FUNDAS NEGRA PEQUEÑA</t>
  </si>
  <si>
    <t>FUNDAS NEGRA GRANDE</t>
  </si>
  <si>
    <t>ACE</t>
  </si>
  <si>
    <t>ESTIQUETA DE FOLDERS</t>
  </si>
  <si>
    <t>SACA GRAPA</t>
  </si>
  <si>
    <t>LABEL</t>
  </si>
  <si>
    <t>PERFORADORA</t>
  </si>
  <si>
    <t>UNUDADES</t>
  </si>
  <si>
    <t>TIJERA P/ CORTAR PAPELES</t>
  </si>
  <si>
    <t>REGLA</t>
  </si>
  <si>
    <t>PORTA LAPIZ</t>
  </si>
  <si>
    <t>GRAPAS STANDAR 5000/1</t>
  </si>
  <si>
    <t>CLIPS 33MM (100/1)</t>
  </si>
  <si>
    <t>BOLIGRAFOS</t>
  </si>
  <si>
    <t>CAJAS 12/1</t>
  </si>
  <si>
    <t>FOLDERS MANILA 100/1 8.5 X 11</t>
  </si>
  <si>
    <t>CAJA 100/1</t>
  </si>
  <si>
    <t>CAJA  12/1</t>
  </si>
  <si>
    <t>RESALTADORES VERDE</t>
  </si>
  <si>
    <t>CAJA 12/1</t>
  </si>
  <si>
    <t>RESALTADOR NARANJA</t>
  </si>
  <si>
    <t>BANDA DE GOMA T PELOTA</t>
  </si>
  <si>
    <t>CORRECTOR LIQUIDO</t>
  </si>
  <si>
    <t>NOTAS ADHESIVAS 2X2</t>
  </si>
  <si>
    <t>CINTA ADHESIVA 3/4 X 25</t>
  </si>
  <si>
    <t>GOMA DE BORRAR COLOR BLANCO</t>
  </si>
  <si>
    <t>cajitas</t>
  </si>
  <si>
    <t>caja</t>
  </si>
  <si>
    <t>Trimestre julio-septiembre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</si>
</sst>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&quot;$&quot;* #,##0.00_-;\-&quot;$&quot;* #,##0.00_-;_-&quot;$&quot;* &quot;-&quot;??_-;_-@_-"/>
    <numFmt numFmtId="168" formatCode="_-* #,##0.00\ _P_t_s_-;\-* #,##0.00\ _P_t_s_-;_-* &quot;-&quot;??\ _P_t_s_-;_-@_-"/>
    <numFmt numFmtId="172" formatCode="_-* #,##0\ _p_t_a_-;\-* #,##0\ _p_t_a_-;_-* &quot;-&quot;\ _p_t_a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0" fillId="2" borderId="0" xfId="0" applyFill="1"/>
    <xf numFmtId="4" fontId="0" fillId="0" borderId="0" xfId="0" applyNumberFormat="1"/>
    <xf numFmtId="0" fontId="0" fillId="2" borderId="1" xfId="0" applyFill="1" applyBorder="1"/>
    <xf numFmtId="164" fontId="0" fillId="2" borderId="0" xfId="1" applyFont="1" applyFill="1"/>
    <xf numFmtId="0" fontId="7" fillId="0" borderId="0" xfId="0" applyFont="1"/>
    <xf numFmtId="0" fontId="11" fillId="2" borderId="7" xfId="0" applyFont="1" applyFill="1" applyBorder="1" applyAlignment="1">
      <alignment horizontal="center" vertical="center" wrapText="1"/>
    </xf>
    <xf numFmtId="0" fontId="11" fillId="2" borderId="4" xfId="0" applyFont="1" applyFill="1" applyBorder="1"/>
    <xf numFmtId="14" fontId="3" fillId="2" borderId="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0" fontId="2" fillId="2" borderId="0" xfId="0" applyFont="1" applyFill="1"/>
    <xf numFmtId="0" fontId="12" fillId="2" borderId="0" xfId="0" applyFont="1" applyFill="1"/>
    <xf numFmtId="0" fontId="0" fillId="0" borderId="6" xfId="0" applyBorder="1"/>
    <xf numFmtId="164" fontId="12" fillId="2" borderId="2" xfId="0" applyNumberFormat="1" applyFont="1" applyFill="1" applyBorder="1"/>
    <xf numFmtId="43" fontId="0" fillId="2" borderId="0" xfId="0" applyNumberFormat="1" applyFill="1"/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0" borderId="0" xfId="0"/>
    <xf numFmtId="14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right" indent="1"/>
    </xf>
    <xf numFmtId="0" fontId="2" fillId="2" borderId="1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64" fontId="11" fillId="2" borderId="5" xfId="1" applyFont="1" applyFill="1" applyBorder="1" applyAlignment="1">
      <alignment horizontal="center" vertical="center"/>
    </xf>
    <xf numFmtId="164" fontId="11" fillId="2" borderId="4" xfId="1" applyFont="1" applyFill="1" applyBorder="1" applyAlignment="1">
      <alignment horizontal="center" vertical="center"/>
    </xf>
  </cellXfs>
  <cellStyles count="6">
    <cellStyle name="Millares" xfId="1" builtinId="3"/>
    <cellStyle name="Millares 2" xfId="2" xr:uid="{00000000-0005-0000-0000-000002000000}"/>
    <cellStyle name="Millares 3" xfId="4" xr:uid="{00000000-0005-0000-0000-000003000000}"/>
    <cellStyle name="Moneda 2" xfId="3" xr:uid="{00000000-0005-0000-0000-000004000000}"/>
    <cellStyle name="Normal" xfId="0" builtinId="0"/>
    <cellStyle name="Normal 3" xfId="5" xr:uid="{5587BBC8-64E1-4C8D-9551-6911B77F27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1009650</xdr:colOff>
      <xdr:row>0</xdr:row>
      <xdr:rowOff>104775</xdr:rowOff>
    </xdr:from>
    <xdr:to>
      <xdr:col>2</xdr:col>
      <xdr:colOff>1323975</xdr:colOff>
      <xdr:row>3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C01355C-32C1-476E-A570-9B1BC52FA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0" y="104775"/>
          <a:ext cx="2676525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H84"/>
  <sheetViews>
    <sheetView tabSelected="1" workbookViewId="0">
      <selection activeCell="G89" sqref="G89"/>
    </sheetView>
  </sheetViews>
  <sheetFormatPr baseColWidth="10" defaultRowHeight="15" x14ac:dyDescent="0.25"/>
  <cols>
    <col min="1" max="1" width="15.42578125" style="20" customWidth="1"/>
    <col min="2" max="2" width="35.42578125" style="20" customWidth="1"/>
    <col min="3" max="3" width="22.85546875" style="20" customWidth="1"/>
    <col min="4" max="4" width="10.140625" style="20" customWidth="1"/>
    <col min="5" max="5" width="11.42578125" style="20"/>
    <col min="6" max="6" width="11.28515625" style="20" customWidth="1"/>
    <col min="7" max="16384" width="11.42578125" style="20"/>
  </cols>
  <sheetData>
    <row r="5" spans="1:6" x14ac:dyDescent="0.25">
      <c r="A5" s="26" t="s">
        <v>39</v>
      </c>
      <c r="B5" s="26"/>
      <c r="C5" s="26"/>
      <c r="D5" s="26"/>
      <c r="E5" s="26"/>
      <c r="F5" s="26"/>
    </row>
    <row r="6" spans="1:6" x14ac:dyDescent="0.25">
      <c r="A6" s="26" t="s">
        <v>105</v>
      </c>
      <c r="B6" s="26"/>
      <c r="C6" s="26"/>
      <c r="D6" s="26"/>
      <c r="E6" s="26"/>
      <c r="F6" s="26"/>
    </row>
    <row r="7" spans="1:6" x14ac:dyDescent="0.25">
      <c r="A7" s="26" t="s">
        <v>38</v>
      </c>
      <c r="B7" s="26"/>
      <c r="C7" s="26"/>
      <c r="D7" s="26"/>
      <c r="E7" s="26"/>
      <c r="F7" s="26"/>
    </row>
    <row r="9" spans="1:6" ht="51" x14ac:dyDescent="0.25">
      <c r="A9" s="6" t="s">
        <v>26</v>
      </c>
      <c r="B9" s="27" t="s">
        <v>1</v>
      </c>
      <c r="C9" s="27" t="s">
        <v>2</v>
      </c>
      <c r="D9" s="29" t="s">
        <v>27</v>
      </c>
      <c r="E9" s="18" t="s">
        <v>28</v>
      </c>
      <c r="F9" s="31" t="s">
        <v>29</v>
      </c>
    </row>
    <row r="10" spans="1:6" x14ac:dyDescent="0.25">
      <c r="A10" s="7"/>
      <c r="B10" s="28" t="s">
        <v>1</v>
      </c>
      <c r="C10" s="28"/>
      <c r="D10" s="30"/>
      <c r="E10" s="19"/>
      <c r="F10" s="32"/>
    </row>
    <row r="11" spans="1:6" s="1" customFormat="1" x14ac:dyDescent="0.25">
      <c r="A11" s="8">
        <v>44781</v>
      </c>
      <c r="B11" s="9" t="s">
        <v>19</v>
      </c>
      <c r="C11" s="10" t="s">
        <v>40</v>
      </c>
      <c r="D11" s="3">
        <v>15</v>
      </c>
      <c r="E11" s="11">
        <v>2500</v>
      </c>
      <c r="F11" s="11">
        <f t="shared" ref="F11:F52" si="0">+D11*E11</f>
        <v>37500</v>
      </c>
    </row>
    <row r="12" spans="1:6" s="1" customFormat="1" x14ac:dyDescent="0.25">
      <c r="A12" s="8">
        <v>44781</v>
      </c>
      <c r="B12" s="9" t="s">
        <v>20</v>
      </c>
      <c r="C12" s="10" t="s">
        <v>40</v>
      </c>
      <c r="D12" s="3">
        <v>16</v>
      </c>
      <c r="E12" s="11">
        <v>780</v>
      </c>
      <c r="F12" s="11">
        <f t="shared" si="0"/>
        <v>12480</v>
      </c>
    </row>
    <row r="13" spans="1:6" s="1" customFormat="1" x14ac:dyDescent="0.25">
      <c r="A13" s="8">
        <v>44316</v>
      </c>
      <c r="B13" s="9" t="s">
        <v>0</v>
      </c>
      <c r="C13" s="10" t="s">
        <v>40</v>
      </c>
      <c r="D13" s="3">
        <v>3</v>
      </c>
      <c r="E13" s="11">
        <v>420</v>
      </c>
      <c r="F13" s="11">
        <f t="shared" si="0"/>
        <v>1260</v>
      </c>
    </row>
    <row r="14" spans="1:6" s="1" customFormat="1" x14ac:dyDescent="0.25">
      <c r="A14" s="8">
        <v>44781</v>
      </c>
      <c r="B14" s="9" t="s">
        <v>41</v>
      </c>
      <c r="C14" s="10" t="s">
        <v>40</v>
      </c>
      <c r="D14" s="3">
        <v>15</v>
      </c>
      <c r="E14" s="11">
        <v>420</v>
      </c>
      <c r="F14" s="11">
        <f t="shared" si="0"/>
        <v>6300</v>
      </c>
    </row>
    <row r="15" spans="1:6" s="1" customFormat="1" x14ac:dyDescent="0.25">
      <c r="A15" s="8">
        <v>44781</v>
      </c>
      <c r="B15" s="9" t="s">
        <v>102</v>
      </c>
      <c r="C15" s="10" t="s">
        <v>40</v>
      </c>
      <c r="D15" s="3">
        <v>25</v>
      </c>
      <c r="E15" s="11">
        <v>10.029999999999999</v>
      </c>
      <c r="F15" s="11">
        <f t="shared" si="0"/>
        <v>250.74999999999997</v>
      </c>
    </row>
    <row r="16" spans="1:6" s="1" customFormat="1" x14ac:dyDescent="0.25">
      <c r="A16" s="8">
        <v>44781</v>
      </c>
      <c r="B16" s="9" t="s">
        <v>90</v>
      </c>
      <c r="C16" s="10" t="s">
        <v>91</v>
      </c>
      <c r="D16" s="3">
        <v>6</v>
      </c>
      <c r="E16" s="11">
        <v>79</v>
      </c>
      <c r="F16" s="11">
        <f t="shared" si="0"/>
        <v>474</v>
      </c>
    </row>
    <row r="17" spans="1:6" s="1" customFormat="1" x14ac:dyDescent="0.25">
      <c r="A17" s="8" t="s">
        <v>42</v>
      </c>
      <c r="B17" s="9" t="s">
        <v>44</v>
      </c>
      <c r="C17" s="10" t="s">
        <v>45</v>
      </c>
      <c r="D17" s="3">
        <v>100</v>
      </c>
      <c r="E17" s="11">
        <v>6</v>
      </c>
      <c r="F17" s="11">
        <f t="shared" si="0"/>
        <v>600</v>
      </c>
    </row>
    <row r="18" spans="1:6" s="1" customFormat="1" x14ac:dyDescent="0.25">
      <c r="A18" s="8">
        <v>44316</v>
      </c>
      <c r="B18" s="9" t="s">
        <v>46</v>
      </c>
      <c r="C18" s="10" t="s">
        <v>2</v>
      </c>
      <c r="D18" s="3">
        <v>60</v>
      </c>
      <c r="E18" s="11">
        <v>10</v>
      </c>
      <c r="F18" s="11">
        <f t="shared" si="0"/>
        <v>600</v>
      </c>
    </row>
    <row r="19" spans="1:6" s="1" customFormat="1" x14ac:dyDescent="0.25">
      <c r="A19" s="8" t="s">
        <v>47</v>
      </c>
      <c r="B19" s="9" t="s">
        <v>48</v>
      </c>
      <c r="C19" s="10" t="s">
        <v>43</v>
      </c>
      <c r="D19" s="3">
        <v>11</v>
      </c>
      <c r="E19" s="11">
        <v>75</v>
      </c>
      <c r="F19" s="11">
        <f t="shared" si="0"/>
        <v>825</v>
      </c>
    </row>
    <row r="20" spans="1:6" s="1" customFormat="1" x14ac:dyDescent="0.25">
      <c r="A20" s="8">
        <v>44316</v>
      </c>
      <c r="B20" s="9" t="s">
        <v>89</v>
      </c>
      <c r="C20" s="10" t="s">
        <v>40</v>
      </c>
      <c r="D20" s="3">
        <v>25</v>
      </c>
      <c r="E20" s="11">
        <v>20</v>
      </c>
      <c r="F20" s="11">
        <f t="shared" si="0"/>
        <v>500</v>
      </c>
    </row>
    <row r="21" spans="1:6" s="1" customFormat="1" x14ac:dyDescent="0.25">
      <c r="A21" s="8">
        <v>44316</v>
      </c>
      <c r="B21" s="9" t="s">
        <v>23</v>
      </c>
      <c r="C21" s="10" t="s">
        <v>22</v>
      </c>
      <c r="D21" s="3">
        <v>440</v>
      </c>
      <c r="E21" s="11">
        <v>10.48</v>
      </c>
      <c r="F21" s="11">
        <f t="shared" si="0"/>
        <v>4611.2</v>
      </c>
    </row>
    <row r="22" spans="1:6" s="1" customFormat="1" x14ac:dyDescent="0.25">
      <c r="A22" s="8">
        <v>44781</v>
      </c>
      <c r="B22" s="9" t="s">
        <v>85</v>
      </c>
      <c r="C22" s="10" t="s">
        <v>40</v>
      </c>
      <c r="D22" s="3">
        <v>50</v>
      </c>
      <c r="E22" s="11">
        <v>107.31</v>
      </c>
      <c r="F22" s="11">
        <f t="shared" si="0"/>
        <v>5365.5</v>
      </c>
    </row>
    <row r="23" spans="1:6" s="1" customFormat="1" x14ac:dyDescent="0.25">
      <c r="A23" s="8">
        <v>44316</v>
      </c>
      <c r="B23" s="9" t="s">
        <v>30</v>
      </c>
      <c r="C23" s="10" t="s">
        <v>49</v>
      </c>
      <c r="D23" s="3">
        <v>5000</v>
      </c>
      <c r="E23" s="11">
        <v>2.8</v>
      </c>
      <c r="F23" s="11">
        <f t="shared" si="0"/>
        <v>14000</v>
      </c>
    </row>
    <row r="24" spans="1:6" s="1" customFormat="1" x14ac:dyDescent="0.25">
      <c r="A24" s="8">
        <v>44540</v>
      </c>
      <c r="B24" s="9" t="s">
        <v>51</v>
      </c>
      <c r="C24" s="10" t="s">
        <v>22</v>
      </c>
      <c r="D24" s="11">
        <v>37</v>
      </c>
      <c r="E24" s="11">
        <v>1000</v>
      </c>
      <c r="F24" s="11">
        <f t="shared" si="0"/>
        <v>37000</v>
      </c>
    </row>
    <row r="25" spans="1:6" s="1" customFormat="1" x14ac:dyDescent="0.25">
      <c r="A25" s="8">
        <v>44316</v>
      </c>
      <c r="B25" s="9" t="s">
        <v>14</v>
      </c>
      <c r="C25" s="10" t="s">
        <v>22</v>
      </c>
      <c r="D25" s="11">
        <v>1</v>
      </c>
      <c r="E25" s="11">
        <v>546</v>
      </c>
      <c r="F25" s="11">
        <f t="shared" si="0"/>
        <v>546</v>
      </c>
    </row>
    <row r="26" spans="1:6" s="1" customFormat="1" x14ac:dyDescent="0.25">
      <c r="A26" s="8">
        <v>44781</v>
      </c>
      <c r="B26" s="9" t="s">
        <v>95</v>
      </c>
      <c r="C26" s="10" t="s">
        <v>96</v>
      </c>
      <c r="D26" s="11">
        <v>10</v>
      </c>
      <c r="E26" s="11">
        <v>199</v>
      </c>
      <c r="F26" s="11">
        <f t="shared" si="0"/>
        <v>1990</v>
      </c>
    </row>
    <row r="27" spans="1:6" s="1" customFormat="1" x14ac:dyDescent="0.25">
      <c r="A27" s="8">
        <v>44316</v>
      </c>
      <c r="B27" s="9" t="s">
        <v>15</v>
      </c>
      <c r="C27" s="10" t="s">
        <v>22</v>
      </c>
      <c r="D27" s="11">
        <v>6</v>
      </c>
      <c r="E27" s="11">
        <v>215.22</v>
      </c>
      <c r="F27" s="11">
        <f t="shared" si="0"/>
        <v>1291.32</v>
      </c>
    </row>
    <row r="28" spans="1:6" s="1" customFormat="1" x14ac:dyDescent="0.25">
      <c r="A28" s="8">
        <v>44316</v>
      </c>
      <c r="B28" s="9" t="s">
        <v>52</v>
      </c>
      <c r="C28" s="10" t="s">
        <v>22</v>
      </c>
      <c r="D28" s="11">
        <v>2</v>
      </c>
      <c r="E28" s="11">
        <v>235</v>
      </c>
      <c r="F28" s="11">
        <f t="shared" si="0"/>
        <v>470</v>
      </c>
    </row>
    <row r="29" spans="1:6" s="1" customFormat="1" x14ac:dyDescent="0.25">
      <c r="A29" s="8">
        <v>44316</v>
      </c>
      <c r="B29" s="9" t="s">
        <v>13</v>
      </c>
      <c r="C29" s="10" t="s">
        <v>103</v>
      </c>
      <c r="D29" s="11">
        <v>2</v>
      </c>
      <c r="E29" s="11">
        <v>95</v>
      </c>
      <c r="F29" s="11">
        <f t="shared" si="0"/>
        <v>190</v>
      </c>
    </row>
    <row r="30" spans="1:6" s="1" customFormat="1" x14ac:dyDescent="0.25">
      <c r="A30" s="8">
        <v>44781</v>
      </c>
      <c r="B30" s="9" t="s">
        <v>31</v>
      </c>
      <c r="C30" s="10" t="s">
        <v>40</v>
      </c>
      <c r="D30" s="11">
        <v>38</v>
      </c>
      <c r="E30" s="11">
        <v>155.85</v>
      </c>
      <c r="F30" s="11">
        <f t="shared" si="0"/>
        <v>5922.3</v>
      </c>
    </row>
    <row r="31" spans="1:6" s="1" customFormat="1" x14ac:dyDescent="0.25">
      <c r="A31" s="8">
        <v>44316</v>
      </c>
      <c r="B31" s="9" t="s">
        <v>12</v>
      </c>
      <c r="C31" s="10" t="s">
        <v>3</v>
      </c>
      <c r="D31" s="11">
        <v>2</v>
      </c>
      <c r="E31" s="11">
        <v>500</v>
      </c>
      <c r="F31" s="11">
        <f t="shared" si="0"/>
        <v>1000</v>
      </c>
    </row>
    <row r="32" spans="1:6" s="1" customFormat="1" x14ac:dyDescent="0.25">
      <c r="A32" s="8" t="s">
        <v>53</v>
      </c>
      <c r="B32" s="9" t="s">
        <v>54</v>
      </c>
      <c r="C32" s="10" t="s">
        <v>55</v>
      </c>
      <c r="D32" s="11">
        <v>10</v>
      </c>
      <c r="E32" s="11">
        <v>342.5</v>
      </c>
      <c r="F32" s="11">
        <f t="shared" si="0"/>
        <v>3425</v>
      </c>
    </row>
    <row r="33" spans="1:8" s="1" customFormat="1" x14ac:dyDescent="0.25">
      <c r="A33" s="8">
        <v>44781</v>
      </c>
      <c r="B33" s="9" t="s">
        <v>33</v>
      </c>
      <c r="C33" s="10" t="s">
        <v>40</v>
      </c>
      <c r="D33" s="11">
        <v>20</v>
      </c>
      <c r="E33" s="11">
        <v>343.19</v>
      </c>
      <c r="F33" s="11">
        <f t="shared" si="0"/>
        <v>6863.8</v>
      </c>
    </row>
    <row r="34" spans="1:8" s="1" customFormat="1" x14ac:dyDescent="0.25">
      <c r="A34" s="8">
        <v>44316</v>
      </c>
      <c r="B34" s="9" t="s">
        <v>7</v>
      </c>
      <c r="C34" s="10" t="s">
        <v>3</v>
      </c>
      <c r="D34" s="11">
        <v>3</v>
      </c>
      <c r="E34" s="11">
        <v>110</v>
      </c>
      <c r="F34" s="11">
        <f t="shared" si="0"/>
        <v>330</v>
      </c>
    </row>
    <row r="35" spans="1:8" s="1" customFormat="1" x14ac:dyDescent="0.25">
      <c r="A35" s="8" t="s">
        <v>56</v>
      </c>
      <c r="B35" s="9" t="s">
        <v>57</v>
      </c>
      <c r="C35" s="10" t="s">
        <v>22</v>
      </c>
      <c r="D35" s="11">
        <v>2</v>
      </c>
      <c r="E35" s="11">
        <v>250</v>
      </c>
      <c r="F35" s="11">
        <f t="shared" si="0"/>
        <v>500</v>
      </c>
    </row>
    <row r="36" spans="1:8" s="1" customFormat="1" x14ac:dyDescent="0.25">
      <c r="A36" s="8" t="s">
        <v>56</v>
      </c>
      <c r="B36" s="9" t="s">
        <v>58</v>
      </c>
      <c r="C36" s="10" t="s">
        <v>40</v>
      </c>
      <c r="D36" s="11">
        <v>2</v>
      </c>
      <c r="E36" s="11">
        <v>970</v>
      </c>
      <c r="F36" s="11">
        <f t="shared" si="0"/>
        <v>1940</v>
      </c>
    </row>
    <row r="37" spans="1:8" s="1" customFormat="1" x14ac:dyDescent="0.25">
      <c r="A37" s="21">
        <v>44781</v>
      </c>
      <c r="B37" s="9" t="s">
        <v>8</v>
      </c>
      <c r="C37" s="10" t="s">
        <v>94</v>
      </c>
      <c r="D37" s="11">
        <v>20</v>
      </c>
      <c r="E37" s="11">
        <v>209.1</v>
      </c>
      <c r="F37" s="11">
        <f t="shared" si="0"/>
        <v>4182</v>
      </c>
      <c r="H37" s="17"/>
    </row>
    <row r="38" spans="1:8" s="1" customFormat="1" x14ac:dyDescent="0.25">
      <c r="A38" s="8">
        <v>44781</v>
      </c>
      <c r="B38" s="9" t="s">
        <v>81</v>
      </c>
      <c r="C38" s="10" t="s">
        <v>84</v>
      </c>
      <c r="D38" s="11">
        <v>44</v>
      </c>
      <c r="E38" s="11">
        <v>49.1</v>
      </c>
      <c r="F38" s="11">
        <f t="shared" si="0"/>
        <v>2160.4</v>
      </c>
      <c r="G38" s="4"/>
      <c r="H38" s="17"/>
    </row>
    <row r="39" spans="1:8" s="1" customFormat="1" x14ac:dyDescent="0.25">
      <c r="A39" s="8">
        <v>44316</v>
      </c>
      <c r="B39" s="9" t="s">
        <v>34</v>
      </c>
      <c r="C39" s="10" t="s">
        <v>59</v>
      </c>
      <c r="D39" s="11">
        <v>2</v>
      </c>
      <c r="E39" s="11">
        <v>504</v>
      </c>
      <c r="F39" s="11">
        <f t="shared" si="0"/>
        <v>1008</v>
      </c>
    </row>
    <row r="40" spans="1:8" s="1" customFormat="1" x14ac:dyDescent="0.25">
      <c r="A40" s="8">
        <v>44316</v>
      </c>
      <c r="B40" s="9" t="s">
        <v>10</v>
      </c>
      <c r="C40" s="10" t="s">
        <v>5</v>
      </c>
      <c r="D40" s="11">
        <v>1</v>
      </c>
      <c r="E40" s="11">
        <v>500</v>
      </c>
      <c r="F40" s="11">
        <f t="shared" si="0"/>
        <v>500</v>
      </c>
    </row>
    <row r="41" spans="1:8" s="1" customFormat="1" x14ac:dyDescent="0.25">
      <c r="A41" s="8">
        <v>44781</v>
      </c>
      <c r="B41" s="9" t="s">
        <v>98</v>
      </c>
      <c r="C41" s="10" t="s">
        <v>40</v>
      </c>
      <c r="D41" s="11">
        <v>5</v>
      </c>
      <c r="E41" s="11">
        <v>445</v>
      </c>
      <c r="F41" s="11">
        <f t="shared" si="0"/>
        <v>2225</v>
      </c>
    </row>
    <row r="42" spans="1:8" s="1" customFormat="1" ht="26.25" customHeight="1" x14ac:dyDescent="0.25">
      <c r="A42" s="8">
        <v>44540</v>
      </c>
      <c r="B42" s="9" t="s">
        <v>60</v>
      </c>
      <c r="C42" s="22" t="s">
        <v>61</v>
      </c>
      <c r="D42" s="11">
        <v>20</v>
      </c>
      <c r="E42" s="11">
        <v>1620</v>
      </c>
      <c r="F42" s="11">
        <f t="shared" si="0"/>
        <v>32400</v>
      </c>
    </row>
    <row r="43" spans="1:8" s="1" customFormat="1" x14ac:dyDescent="0.25">
      <c r="A43" s="8" t="s">
        <v>50</v>
      </c>
      <c r="B43" s="9" t="s">
        <v>62</v>
      </c>
      <c r="C43" s="22" t="s">
        <v>22</v>
      </c>
      <c r="D43" s="11">
        <v>1</v>
      </c>
      <c r="E43" s="11">
        <v>4000</v>
      </c>
      <c r="F43" s="11">
        <f t="shared" si="0"/>
        <v>4000</v>
      </c>
    </row>
    <row r="44" spans="1:8" s="1" customFormat="1" x14ac:dyDescent="0.25">
      <c r="A44" s="8">
        <v>44316</v>
      </c>
      <c r="B44" s="9" t="s">
        <v>21</v>
      </c>
      <c r="C44" s="10" t="s">
        <v>104</v>
      </c>
      <c r="D44" s="11">
        <v>2</v>
      </c>
      <c r="E44" s="11">
        <v>2450</v>
      </c>
      <c r="F44" s="11">
        <f t="shared" si="0"/>
        <v>4900</v>
      </c>
    </row>
    <row r="45" spans="1:8" s="1" customFormat="1" x14ac:dyDescent="0.25">
      <c r="A45" s="8">
        <v>44781</v>
      </c>
      <c r="B45" s="9" t="s">
        <v>99</v>
      </c>
      <c r="C45" s="10" t="s">
        <v>40</v>
      </c>
      <c r="D45" s="11">
        <v>38</v>
      </c>
      <c r="E45" s="11">
        <v>35.909999999999997</v>
      </c>
      <c r="F45" s="11">
        <f t="shared" si="0"/>
        <v>1364.58</v>
      </c>
    </row>
    <row r="46" spans="1:8" s="1" customFormat="1" x14ac:dyDescent="0.25">
      <c r="A46" s="8">
        <v>44316</v>
      </c>
      <c r="B46" s="9" t="s">
        <v>97</v>
      </c>
      <c r="C46" s="10" t="s">
        <v>96</v>
      </c>
      <c r="D46" s="11">
        <v>10</v>
      </c>
      <c r="E46" s="11">
        <v>199</v>
      </c>
      <c r="F46" s="11">
        <f t="shared" si="0"/>
        <v>1990</v>
      </c>
    </row>
    <row r="47" spans="1:8" s="1" customFormat="1" x14ac:dyDescent="0.25">
      <c r="A47" s="8">
        <v>44316</v>
      </c>
      <c r="B47" s="9" t="s">
        <v>24</v>
      </c>
      <c r="C47" s="10" t="s">
        <v>40</v>
      </c>
      <c r="D47" s="11">
        <v>200</v>
      </c>
      <c r="E47" s="12">
        <v>0.67</v>
      </c>
      <c r="F47" s="11">
        <f t="shared" si="0"/>
        <v>134</v>
      </c>
    </row>
    <row r="48" spans="1:8" s="1" customFormat="1" x14ac:dyDescent="0.25">
      <c r="A48" s="23" t="s">
        <v>50</v>
      </c>
      <c r="B48" s="9" t="s">
        <v>63</v>
      </c>
      <c r="C48" s="10" t="s">
        <v>40</v>
      </c>
      <c r="D48" s="24">
        <v>5</v>
      </c>
      <c r="E48" s="11">
        <v>175</v>
      </c>
      <c r="F48" s="11">
        <f t="shared" si="0"/>
        <v>875</v>
      </c>
    </row>
    <row r="49" spans="1:6" s="1" customFormat="1" x14ac:dyDescent="0.25">
      <c r="A49" s="8">
        <v>44316</v>
      </c>
      <c r="B49" s="9" t="s">
        <v>11</v>
      </c>
      <c r="C49" s="10" t="s">
        <v>2</v>
      </c>
      <c r="D49" s="11">
        <v>60</v>
      </c>
      <c r="E49" s="11">
        <v>150</v>
      </c>
      <c r="F49" s="11">
        <f t="shared" si="0"/>
        <v>9000</v>
      </c>
    </row>
    <row r="50" spans="1:6" s="1" customFormat="1" x14ac:dyDescent="0.25">
      <c r="A50" s="21" t="s">
        <v>50</v>
      </c>
      <c r="B50" s="9" t="s">
        <v>64</v>
      </c>
      <c r="C50" s="10" t="s">
        <v>40</v>
      </c>
      <c r="D50" s="11">
        <v>5</v>
      </c>
      <c r="E50" s="11">
        <v>6779.64</v>
      </c>
      <c r="F50" s="11">
        <f t="shared" si="0"/>
        <v>33898.200000000004</v>
      </c>
    </row>
    <row r="51" spans="1:6" s="1" customFormat="1" x14ac:dyDescent="0.25">
      <c r="A51" s="21" t="s">
        <v>50</v>
      </c>
      <c r="B51" s="9" t="s">
        <v>65</v>
      </c>
      <c r="C51" s="10" t="s">
        <v>40</v>
      </c>
      <c r="D51" s="11">
        <v>5</v>
      </c>
      <c r="E51" s="11">
        <v>8601.69</v>
      </c>
      <c r="F51" s="11">
        <f t="shared" si="0"/>
        <v>43008.450000000004</v>
      </c>
    </row>
    <row r="52" spans="1:6" s="1" customFormat="1" x14ac:dyDescent="0.25">
      <c r="A52" s="21" t="s">
        <v>50</v>
      </c>
      <c r="B52" s="9" t="s">
        <v>66</v>
      </c>
      <c r="C52" s="10" t="s">
        <v>40</v>
      </c>
      <c r="D52" s="11">
        <v>6</v>
      </c>
      <c r="E52" s="11">
        <v>9661.01</v>
      </c>
      <c r="F52" s="11">
        <f t="shared" si="0"/>
        <v>57966.06</v>
      </c>
    </row>
    <row r="53" spans="1:6" s="1" customFormat="1" x14ac:dyDescent="0.25">
      <c r="A53" s="21" t="s">
        <v>50</v>
      </c>
      <c r="B53" s="9" t="s">
        <v>67</v>
      </c>
      <c r="C53" s="10" t="s">
        <v>40</v>
      </c>
      <c r="D53" s="11">
        <v>5</v>
      </c>
      <c r="E53" s="11">
        <v>8601.69</v>
      </c>
      <c r="F53" s="11">
        <f t="shared" ref="F53:F59" si="1">+D53*E53</f>
        <v>43008.450000000004</v>
      </c>
    </row>
    <row r="54" spans="1:6" s="1" customFormat="1" x14ac:dyDescent="0.25">
      <c r="A54" s="21">
        <v>44781</v>
      </c>
      <c r="B54" s="9" t="s">
        <v>100</v>
      </c>
      <c r="C54" s="10" t="s">
        <v>40</v>
      </c>
      <c r="D54" s="11">
        <v>25</v>
      </c>
      <c r="E54" s="11">
        <v>64.31</v>
      </c>
      <c r="F54" s="11">
        <f t="shared" si="1"/>
        <v>1607.75</v>
      </c>
    </row>
    <row r="55" spans="1:6" s="1" customFormat="1" x14ac:dyDescent="0.25">
      <c r="A55" s="21">
        <v>44316</v>
      </c>
      <c r="B55" s="9" t="s">
        <v>16</v>
      </c>
      <c r="C55" s="10" t="s">
        <v>22</v>
      </c>
      <c r="D55" s="11">
        <v>5</v>
      </c>
      <c r="E55" s="11">
        <v>960</v>
      </c>
      <c r="F55" s="11">
        <f t="shared" si="1"/>
        <v>4800</v>
      </c>
    </row>
    <row r="56" spans="1:6" s="1" customFormat="1" x14ac:dyDescent="0.25">
      <c r="A56" s="21" t="s">
        <v>50</v>
      </c>
      <c r="B56" s="9" t="s">
        <v>68</v>
      </c>
      <c r="C56" s="10" t="s">
        <v>40</v>
      </c>
      <c r="D56" s="11">
        <v>3</v>
      </c>
      <c r="E56" s="11">
        <v>7999.97</v>
      </c>
      <c r="F56" s="11">
        <f t="shared" si="1"/>
        <v>23999.91</v>
      </c>
    </row>
    <row r="57" spans="1:6" s="1" customFormat="1" x14ac:dyDescent="0.25">
      <c r="A57" s="21" t="s">
        <v>50</v>
      </c>
      <c r="B57" s="9" t="s">
        <v>69</v>
      </c>
      <c r="C57" s="10" t="s">
        <v>40</v>
      </c>
      <c r="D57" s="11">
        <v>7</v>
      </c>
      <c r="E57" s="11">
        <v>7999.97</v>
      </c>
      <c r="F57" s="11">
        <f t="shared" si="1"/>
        <v>55999.79</v>
      </c>
    </row>
    <row r="58" spans="1:6" s="1" customFormat="1" x14ac:dyDescent="0.25">
      <c r="A58" s="21" t="s">
        <v>50</v>
      </c>
      <c r="B58" s="9" t="s">
        <v>70</v>
      </c>
      <c r="C58" s="10" t="s">
        <v>40</v>
      </c>
      <c r="D58" s="11">
        <v>7</v>
      </c>
      <c r="E58" s="11">
        <v>7999.97</v>
      </c>
      <c r="F58" s="11">
        <f t="shared" si="1"/>
        <v>55999.79</v>
      </c>
    </row>
    <row r="59" spans="1:6" s="1" customFormat="1" x14ac:dyDescent="0.25">
      <c r="A59" s="21">
        <v>44781</v>
      </c>
      <c r="B59" s="9" t="s">
        <v>101</v>
      </c>
      <c r="C59" s="10" t="s">
        <v>40</v>
      </c>
      <c r="D59" s="11">
        <v>30</v>
      </c>
      <c r="E59" s="11">
        <v>13.02</v>
      </c>
      <c r="F59" s="11">
        <f t="shared" si="1"/>
        <v>390.59999999999997</v>
      </c>
    </row>
    <row r="60" spans="1:6" s="1" customFormat="1" x14ac:dyDescent="0.25">
      <c r="A60" s="21" t="s">
        <v>50</v>
      </c>
      <c r="B60" s="9" t="s">
        <v>71</v>
      </c>
      <c r="C60" s="10" t="s">
        <v>22</v>
      </c>
      <c r="D60" s="11">
        <v>2</v>
      </c>
      <c r="E60" s="11">
        <v>900</v>
      </c>
      <c r="F60" s="11">
        <f t="shared" ref="F60:F77" si="2">+D60*E60</f>
        <v>1800</v>
      </c>
    </row>
    <row r="61" spans="1:6" s="1" customFormat="1" x14ac:dyDescent="0.25">
      <c r="A61" s="21" t="s">
        <v>50</v>
      </c>
      <c r="B61" s="9" t="s">
        <v>72</v>
      </c>
      <c r="C61" s="10" t="s">
        <v>22</v>
      </c>
      <c r="D61" s="11">
        <v>2</v>
      </c>
      <c r="E61" s="11">
        <v>182.39</v>
      </c>
      <c r="F61" s="11">
        <f t="shared" si="2"/>
        <v>364.78</v>
      </c>
    </row>
    <row r="62" spans="1:6" s="1" customFormat="1" x14ac:dyDescent="0.25">
      <c r="A62" s="21" t="s">
        <v>50</v>
      </c>
      <c r="B62" s="9" t="s">
        <v>73</v>
      </c>
      <c r="C62" s="10" t="s">
        <v>6</v>
      </c>
      <c r="D62" s="11">
        <v>1</v>
      </c>
      <c r="E62" s="11">
        <v>2500</v>
      </c>
      <c r="F62" s="11">
        <f t="shared" si="2"/>
        <v>2500</v>
      </c>
    </row>
    <row r="63" spans="1:6" s="1" customFormat="1" x14ac:dyDescent="0.25">
      <c r="A63" s="21" t="s">
        <v>50</v>
      </c>
      <c r="B63" s="9" t="s">
        <v>74</v>
      </c>
      <c r="C63" s="10" t="s">
        <v>40</v>
      </c>
      <c r="D63" s="11">
        <v>5</v>
      </c>
      <c r="E63" s="11">
        <v>150</v>
      </c>
      <c r="F63" s="11">
        <f t="shared" si="2"/>
        <v>750</v>
      </c>
    </row>
    <row r="64" spans="1:6" s="1" customFormat="1" x14ac:dyDescent="0.25">
      <c r="A64" s="21">
        <v>44781</v>
      </c>
      <c r="B64" s="9" t="s">
        <v>75</v>
      </c>
      <c r="C64" s="10" t="s">
        <v>9</v>
      </c>
      <c r="D64" s="11">
        <v>190</v>
      </c>
      <c r="E64" s="11">
        <f>10*150</f>
        <v>1500</v>
      </c>
      <c r="F64" s="11">
        <f t="shared" si="2"/>
        <v>285000</v>
      </c>
    </row>
    <row r="65" spans="1:6" s="1" customFormat="1" x14ac:dyDescent="0.25">
      <c r="A65" s="21" t="s">
        <v>50</v>
      </c>
      <c r="B65" s="9" t="s">
        <v>76</v>
      </c>
      <c r="C65" s="10" t="s">
        <v>40</v>
      </c>
      <c r="D65" s="11">
        <v>72</v>
      </c>
      <c r="E65" s="11">
        <v>200</v>
      </c>
      <c r="F65" s="11">
        <f t="shared" si="2"/>
        <v>14400</v>
      </c>
    </row>
    <row r="66" spans="1:6" s="1" customFormat="1" x14ac:dyDescent="0.25">
      <c r="A66" s="21">
        <v>44781</v>
      </c>
      <c r="B66" s="9" t="s">
        <v>88</v>
      </c>
      <c r="C66" s="10" t="s">
        <v>40</v>
      </c>
      <c r="D66" s="11">
        <v>30</v>
      </c>
      <c r="E66" s="11">
        <v>63</v>
      </c>
      <c r="F66" s="11">
        <f t="shared" si="2"/>
        <v>1890</v>
      </c>
    </row>
    <row r="67" spans="1:6" s="1" customFormat="1" x14ac:dyDescent="0.25">
      <c r="A67" s="21" t="s">
        <v>50</v>
      </c>
      <c r="B67" s="9" t="s">
        <v>77</v>
      </c>
      <c r="C67" s="10" t="s">
        <v>45</v>
      </c>
      <c r="D67" s="11">
        <v>4</v>
      </c>
      <c r="E67" s="11">
        <v>700</v>
      </c>
      <c r="F67" s="11">
        <f t="shared" si="2"/>
        <v>2800</v>
      </c>
    </row>
    <row r="68" spans="1:6" s="1" customFormat="1" x14ac:dyDescent="0.25">
      <c r="A68" s="21" t="s">
        <v>50</v>
      </c>
      <c r="B68" s="9" t="s">
        <v>78</v>
      </c>
      <c r="C68" s="10" t="s">
        <v>45</v>
      </c>
      <c r="D68" s="11">
        <v>4</v>
      </c>
      <c r="E68" s="11">
        <v>950</v>
      </c>
      <c r="F68" s="11">
        <f t="shared" si="2"/>
        <v>3800</v>
      </c>
    </row>
    <row r="69" spans="1:6" s="1" customFormat="1" x14ac:dyDescent="0.25">
      <c r="A69" s="21" t="s">
        <v>50</v>
      </c>
      <c r="B69" s="9" t="s">
        <v>79</v>
      </c>
      <c r="C69" s="10" t="s">
        <v>4</v>
      </c>
      <c r="D69" s="11">
        <v>1</v>
      </c>
      <c r="E69" s="11">
        <v>1000</v>
      </c>
      <c r="F69" s="11">
        <f t="shared" si="2"/>
        <v>1000</v>
      </c>
    </row>
    <row r="70" spans="1:6" s="1" customFormat="1" x14ac:dyDescent="0.25">
      <c r="A70" s="21">
        <v>44781</v>
      </c>
      <c r="B70" s="9" t="s">
        <v>86</v>
      </c>
      <c r="C70" s="10" t="s">
        <v>40</v>
      </c>
      <c r="D70" s="11">
        <v>45</v>
      </c>
      <c r="E70" s="11">
        <v>50</v>
      </c>
      <c r="F70" s="11">
        <f t="shared" si="2"/>
        <v>2250</v>
      </c>
    </row>
    <row r="71" spans="1:6" s="1" customFormat="1" x14ac:dyDescent="0.25">
      <c r="A71" s="21" t="s">
        <v>50</v>
      </c>
      <c r="B71" s="9" t="s">
        <v>25</v>
      </c>
      <c r="C71" s="10" t="s">
        <v>3</v>
      </c>
      <c r="D71" s="11">
        <v>3</v>
      </c>
      <c r="E71" s="11">
        <v>600</v>
      </c>
      <c r="F71" s="11">
        <f t="shared" si="2"/>
        <v>1800</v>
      </c>
    </row>
    <row r="72" spans="1:6" s="1" customFormat="1" x14ac:dyDescent="0.25">
      <c r="A72" s="21" t="s">
        <v>50</v>
      </c>
      <c r="B72" s="9" t="s">
        <v>80</v>
      </c>
      <c r="C72" s="10" t="s">
        <v>32</v>
      </c>
      <c r="D72" s="11">
        <v>3</v>
      </c>
      <c r="E72" s="11">
        <v>75</v>
      </c>
      <c r="F72" s="11">
        <f t="shared" si="2"/>
        <v>225</v>
      </c>
    </row>
    <row r="73" spans="1:6" s="1" customFormat="1" x14ac:dyDescent="0.25">
      <c r="A73" s="21" t="s">
        <v>50</v>
      </c>
      <c r="B73" s="9" t="s">
        <v>81</v>
      </c>
      <c r="C73" s="10" t="s">
        <v>32</v>
      </c>
      <c r="D73" s="11">
        <v>1</v>
      </c>
      <c r="E73" s="11">
        <v>420</v>
      </c>
      <c r="F73" s="11">
        <f t="shared" si="2"/>
        <v>420</v>
      </c>
    </row>
    <row r="74" spans="1:6" s="1" customFormat="1" x14ac:dyDescent="0.25">
      <c r="A74" s="21" t="s">
        <v>50</v>
      </c>
      <c r="B74" s="9" t="s">
        <v>82</v>
      </c>
      <c r="C74" s="10" t="s">
        <v>6</v>
      </c>
      <c r="D74" s="11">
        <v>3</v>
      </c>
      <c r="E74" s="11">
        <v>250</v>
      </c>
      <c r="F74" s="11">
        <f t="shared" si="2"/>
        <v>750</v>
      </c>
    </row>
    <row r="75" spans="1:6" s="1" customFormat="1" x14ac:dyDescent="0.25">
      <c r="A75" s="21" t="s">
        <v>50</v>
      </c>
      <c r="B75" s="9" t="s">
        <v>83</v>
      </c>
      <c r="C75" s="10" t="s">
        <v>40</v>
      </c>
      <c r="D75" s="11">
        <v>4</v>
      </c>
      <c r="E75" s="11">
        <v>199.12</v>
      </c>
      <c r="F75" s="11">
        <f t="shared" si="2"/>
        <v>796.48</v>
      </c>
    </row>
    <row r="76" spans="1:6" s="1" customFormat="1" x14ac:dyDescent="0.25">
      <c r="A76" s="21">
        <v>44781</v>
      </c>
      <c r="B76" s="9" t="s">
        <v>87</v>
      </c>
      <c r="C76" s="10" t="s">
        <v>40</v>
      </c>
      <c r="D76" s="11">
        <v>10</v>
      </c>
      <c r="E76" s="11">
        <v>242</v>
      </c>
      <c r="F76" s="11">
        <f t="shared" si="2"/>
        <v>2420</v>
      </c>
    </row>
    <row r="77" spans="1:6" s="1" customFormat="1" x14ac:dyDescent="0.25">
      <c r="A77" s="21">
        <v>44781</v>
      </c>
      <c r="B77" s="9" t="s">
        <v>92</v>
      </c>
      <c r="C77" s="10" t="s">
        <v>93</v>
      </c>
      <c r="D77" s="11">
        <v>4</v>
      </c>
      <c r="E77" s="11">
        <v>308.01</v>
      </c>
      <c r="F77" s="11">
        <f t="shared" si="2"/>
        <v>1232.04</v>
      </c>
    </row>
    <row r="78" spans="1:6" s="1" customFormat="1" ht="15.75" thickBot="1" x14ac:dyDescent="0.3">
      <c r="A78" s="13"/>
      <c r="B78" s="13"/>
      <c r="C78" s="13"/>
      <c r="D78" s="13"/>
      <c r="E78" s="14" t="s">
        <v>17</v>
      </c>
      <c r="F78" s="16">
        <f>SUM(F11:F77)</f>
        <v>855851.15</v>
      </c>
    </row>
    <row r="79" spans="1:6" ht="15.75" thickTop="1" x14ac:dyDescent="0.25"/>
    <row r="80" spans="1:6" x14ac:dyDescent="0.25">
      <c r="A80" s="15"/>
      <c r="B80" s="15"/>
      <c r="D80" s="15"/>
      <c r="E80" s="15"/>
      <c r="F80" s="15"/>
    </row>
    <row r="81" spans="1:7" ht="15.75" x14ac:dyDescent="0.25">
      <c r="A81" s="25" t="s">
        <v>18</v>
      </c>
      <c r="B81" s="25"/>
      <c r="D81" s="25" t="s">
        <v>36</v>
      </c>
      <c r="E81" s="25"/>
      <c r="F81" s="25"/>
    </row>
    <row r="82" spans="1:7" ht="15.75" x14ac:dyDescent="0.25">
      <c r="A82" s="25" t="s">
        <v>35</v>
      </c>
      <c r="B82" s="25"/>
      <c r="D82" s="25" t="s">
        <v>37</v>
      </c>
      <c r="E82" s="25"/>
      <c r="F82" s="25"/>
    </row>
    <row r="83" spans="1:7" x14ac:dyDescent="0.25">
      <c r="C83" s="5"/>
    </row>
    <row r="84" spans="1:7" x14ac:dyDescent="0.25">
      <c r="G84" s="2"/>
    </row>
  </sheetData>
  <mergeCells count="11">
    <mergeCell ref="A81:B81"/>
    <mergeCell ref="D81:F81"/>
    <mergeCell ref="A82:B82"/>
    <mergeCell ref="D82:F82"/>
    <mergeCell ref="A5:F5"/>
    <mergeCell ref="A6:F6"/>
    <mergeCell ref="A7:F7"/>
    <mergeCell ref="B9:B10"/>
    <mergeCell ref="C9:C10"/>
    <mergeCell ref="D9:D10"/>
    <mergeCell ref="F9:F10"/>
  </mergeCells>
  <pageMargins left="0.70866141732283505" right="0.70866141732283505" top="0.74803149606299202" bottom="0.74803149606299202" header="0.31496062992126" footer="0.31496062992126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almacen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Paniagua</dc:creator>
  <cp:lastModifiedBy>Instituto Dominicano del Cafe Indocafe</cp:lastModifiedBy>
  <cp:lastPrinted>2022-10-07T12:32:14Z</cp:lastPrinted>
  <dcterms:created xsi:type="dcterms:W3CDTF">2016-10-11T17:56:00Z</dcterms:created>
  <dcterms:modified xsi:type="dcterms:W3CDTF">2022-10-11T16:07:36Z</dcterms:modified>
</cp:coreProperties>
</file>