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FINANZAS\Inventario de Almacen\"/>
    </mc:Choice>
  </mc:AlternateContent>
  <xr:revisionPtr revIDLastSave="0" documentId="13_ncr:1_{74062C70-3832-4F46-B10B-903C641A2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almacen" sheetId="11" r:id="rId1"/>
    <sheet name="Hoja1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F43" i="11"/>
  <c r="F42" i="11"/>
  <c r="F41" i="11"/>
  <c r="F40" i="11"/>
  <c r="F39" i="11"/>
  <c r="F38" i="11"/>
  <c r="F37" i="11"/>
  <c r="F36" i="11"/>
  <c r="F35" i="11"/>
  <c r="F34" i="11"/>
  <c r="F33" i="11"/>
  <c r="F32" i="11"/>
  <c r="E31" i="11"/>
  <c r="F31" i="11" s="1"/>
  <c r="F30" i="11"/>
  <c r="F29" i="11"/>
  <c r="F28" i="11"/>
  <c r="F27" i="11"/>
  <c r="F26" i="11"/>
  <c r="D25" i="11"/>
  <c r="F25" i="11" s="1"/>
  <c r="F24" i="11"/>
  <c r="F23" i="11"/>
  <c r="F22" i="11"/>
  <c r="F21" i="11"/>
  <c r="F20" i="11"/>
  <c r="F19" i="11"/>
  <c r="F17" i="11"/>
  <c r="F16" i="11"/>
  <c r="F15" i="11"/>
  <c r="F14" i="11"/>
  <c r="F13" i="11"/>
  <c r="F12" i="11"/>
  <c r="F11" i="11"/>
  <c r="F44" i="11" l="1"/>
</calcChain>
</file>

<file path=xl/sharedStrings.xml><?xml version="1.0" encoding="utf-8"?>
<sst xmlns="http://schemas.openxmlformats.org/spreadsheetml/2006/main" count="93" uniqueCount="62">
  <si>
    <t>DESCRIPCION</t>
  </si>
  <si>
    <t>UNIDAD</t>
  </si>
  <si>
    <t>GALONES</t>
  </si>
  <si>
    <t>SACOS</t>
  </si>
  <si>
    <t>CAJITA</t>
  </si>
  <si>
    <t>CAJA</t>
  </si>
  <si>
    <t>LIMPIA CRISTALES</t>
  </si>
  <si>
    <t>TINTA PARA SELLO ROLLON</t>
  </si>
  <si>
    <t>TOTAL</t>
  </si>
  <si>
    <t>AZUCAR</t>
  </si>
  <si>
    <t>Licda. Josefina Camilo</t>
  </si>
  <si>
    <t>CAJAS</t>
  </si>
  <si>
    <t>TIJERA GRANDE</t>
  </si>
  <si>
    <t>FECHA DE ADQUISICION</t>
  </si>
  <si>
    <t>EXISTENCIA</t>
  </si>
  <si>
    <t xml:space="preserve">TOTAL DE CANTIDAD EN EXISTENCIA </t>
  </si>
  <si>
    <t xml:space="preserve">TOTAL </t>
  </si>
  <si>
    <t>CUCHARA PLASTICA</t>
  </si>
  <si>
    <t>GRAPADORA  ESTÁNDAR</t>
  </si>
  <si>
    <t>PAPEL DE HIGIENICO 12/1</t>
  </si>
  <si>
    <t>Sub-Directora Administrativa</t>
  </si>
  <si>
    <t>Lic. José Orlando Núñez</t>
  </si>
  <si>
    <t>Enc. Depto. Contabilidad</t>
  </si>
  <si>
    <t>(Valor en RD$)</t>
  </si>
  <si>
    <t xml:space="preserve"> INVENTARIO DE CONSUMO ALMACEN</t>
  </si>
  <si>
    <t>UNIDADES</t>
  </si>
  <si>
    <t>FALDOS</t>
  </si>
  <si>
    <t xml:space="preserve">CAJA </t>
  </si>
  <si>
    <t>13/10/2021</t>
  </si>
  <si>
    <t>ESPIRAL</t>
  </si>
  <si>
    <t>faldos</t>
  </si>
  <si>
    <t>PAPEL BOND 8 1/2 X 11</t>
  </si>
  <si>
    <t>PAPEL BOND 8 1/2 X 14</t>
  </si>
  <si>
    <t>FUNDAS NEGRA PEQUEÑA</t>
  </si>
  <si>
    <t>ACE</t>
  </si>
  <si>
    <t>UNUDADES</t>
  </si>
  <si>
    <t>CLIPS 33MM (100/1)</t>
  </si>
  <si>
    <t>Trimestre octubre- diciembre 2022</t>
  </si>
  <si>
    <t>15/10/2022</t>
  </si>
  <si>
    <t>SACO</t>
  </si>
  <si>
    <t>VASOS PLASTICOS # 05 ONZ 50/1</t>
  </si>
  <si>
    <t>MISTOLIN</t>
  </si>
  <si>
    <t>PALO DE BASURA</t>
  </si>
  <si>
    <t>TUALLA AMARILLA PARA COCINA</t>
  </si>
  <si>
    <t>RECOGEDOR DE BASURA</t>
  </si>
  <si>
    <t>CLIPS GRANDE</t>
  </si>
  <si>
    <t>CAJA 10/1</t>
  </si>
  <si>
    <t>CLIPS BILLETERO 25/MM</t>
  </si>
  <si>
    <t>CLIPS BILLETERO 3/8</t>
  </si>
  <si>
    <t>CLIPS DE FOLDERS</t>
  </si>
  <si>
    <t>CLIPS BILLETERO 51 MM</t>
  </si>
  <si>
    <t>ROLOS</t>
  </si>
  <si>
    <t>CARTUCHOS DE IMPRESOS OFICE</t>
  </si>
  <si>
    <t>CLIPS PEQUEÑO</t>
  </si>
  <si>
    <t>SERVILLETA</t>
  </si>
  <si>
    <t xml:space="preserve">SACA GRAPA </t>
  </si>
  <si>
    <t>CAJITAS</t>
  </si>
  <si>
    <t>SACA GRAPA PEQUEÑOS 3/8</t>
  </si>
  <si>
    <t>AMBIENTADORES</t>
  </si>
  <si>
    <t>LABER DE IDENTIFICACION</t>
  </si>
  <si>
    <t>ESCOBA  PLASTICAS</t>
  </si>
  <si>
    <t>CLIP  BILLETERO 51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</si>
</sst>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8" formatCode="_-* #,##0.00\ _P_t_s_-;\-* #,##0.00\ _P_t_s_-;_-* &quot;-&quot;??\ _P_t_s_-;_-@_-"/>
    <numFmt numFmtId="172" formatCode="_-* #,##0\ _p_t_a_-;\-* #,##0\ _p_t_a_-;_-* &quot;-&quot;\ _p_t_a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164" fontId="0" fillId="0" borderId="0" xfId="1" applyFont="1"/>
    <xf numFmtId="0" fontId="0" fillId="2" borderId="1" xfId="0" applyFill="1" applyBorder="1"/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14" fontId="3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2" fillId="2" borderId="0" xfId="0" applyFont="1" applyFill="1"/>
    <xf numFmtId="0" fontId="11" fillId="2" borderId="0" xfId="0" applyFont="1" applyFill="1"/>
    <xf numFmtId="0" fontId="0" fillId="0" borderId="5" xfId="0" applyBorder="1"/>
    <xf numFmtId="164" fontId="11" fillId="2" borderId="2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4" xfId="1" applyFont="1" applyFill="1" applyBorder="1" applyAlignment="1">
      <alignment horizontal="center" vertical="center"/>
    </xf>
    <xf numFmtId="164" fontId="10" fillId="2" borderId="3" xfId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2000000}"/>
    <cellStyle name="Millares 3" xfId="4" xr:uid="{00000000-0005-0000-0000-000003000000}"/>
    <cellStyle name="Moneda 2" xfId="3" xr:uid="{00000000-0005-0000-0000-000004000000}"/>
    <cellStyle name="Normal" xfId="0" builtinId="0"/>
    <cellStyle name="Normal 3" xfId="5" xr:uid="{5587BBC8-64E1-4C8D-9551-6911B77F2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www.youtube.com/c/fraynels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628650</xdr:colOff>
      <xdr:row>2</xdr:row>
      <xdr:rowOff>76200</xdr:rowOff>
    </xdr:from>
    <xdr:ext cx="2676525" cy="514350"/>
    <xdr:pic>
      <xdr:nvPicPr>
        <xdr:cNvPr id="8" name="Imagen 7">
          <a:extLst>
            <a:ext uri="{FF2B5EF4-FFF2-40B4-BE49-F238E27FC236}">
              <a16:creationId xmlns:a16="http://schemas.microsoft.com/office/drawing/2014/main" id="{5655B82E-4566-4527-8A5E-860298B2D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1790700"/>
          <a:ext cx="2676525" cy="514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457200</xdr:colOff>
      <xdr:row>13</xdr:row>
      <xdr:rowOff>76200</xdr:rowOff>
    </xdr:to>
    <xdr:pic>
      <xdr:nvPicPr>
        <xdr:cNvPr id="3" name="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83565-0D54-44FD-8C32-2EA25592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9550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G48"/>
  <sheetViews>
    <sheetView tabSelected="1" workbookViewId="0">
      <selection activeCell="F9" sqref="F9:F10"/>
    </sheetView>
  </sheetViews>
  <sheetFormatPr baseColWidth="10" defaultRowHeight="15" x14ac:dyDescent="0.25"/>
  <cols>
    <col min="1" max="1" width="12.42578125" customWidth="1"/>
    <col min="2" max="2" width="27.5703125" customWidth="1"/>
    <col min="3" max="3" width="12.28515625" customWidth="1"/>
    <col min="4" max="4" width="8" customWidth="1"/>
    <col min="6" max="6" width="11.28515625" customWidth="1"/>
    <col min="7" max="7" width="16.7109375" customWidth="1"/>
    <col min="8" max="8" width="14.140625" bestFit="1" customWidth="1"/>
  </cols>
  <sheetData>
    <row r="5" spans="1:7" x14ac:dyDescent="0.25">
      <c r="A5" s="20" t="s">
        <v>24</v>
      </c>
      <c r="B5" s="20"/>
      <c r="C5" s="20"/>
      <c r="D5" s="20"/>
      <c r="E5" s="20"/>
      <c r="F5" s="20"/>
    </row>
    <row r="6" spans="1:7" x14ac:dyDescent="0.25">
      <c r="A6" s="20" t="s">
        <v>37</v>
      </c>
      <c r="B6" s="20"/>
      <c r="C6" s="20"/>
      <c r="D6" s="20"/>
      <c r="E6" s="20"/>
      <c r="F6" s="20"/>
      <c r="G6" s="1"/>
    </row>
    <row r="7" spans="1:7" x14ac:dyDescent="0.25">
      <c r="A7" s="20" t="s">
        <v>23</v>
      </c>
      <c r="B7" s="20"/>
      <c r="C7" s="20"/>
      <c r="D7" s="20"/>
      <c r="E7" s="20"/>
      <c r="F7" s="20"/>
      <c r="G7" s="1"/>
    </row>
    <row r="8" spans="1:7" x14ac:dyDescent="0.25">
      <c r="G8" s="1"/>
    </row>
    <row r="9" spans="1:7" ht="51" x14ac:dyDescent="0.25">
      <c r="A9" s="3" t="s">
        <v>13</v>
      </c>
      <c r="B9" s="21" t="s">
        <v>0</v>
      </c>
      <c r="C9" s="21" t="s">
        <v>1</v>
      </c>
      <c r="D9" s="23" t="s">
        <v>14</v>
      </c>
      <c r="E9" s="13" t="s">
        <v>15</v>
      </c>
      <c r="F9" s="25" t="s">
        <v>16</v>
      </c>
      <c r="G9" s="1"/>
    </row>
    <row r="10" spans="1:7" x14ac:dyDescent="0.25">
      <c r="A10" s="4"/>
      <c r="B10" s="22" t="s">
        <v>0</v>
      </c>
      <c r="C10" s="22"/>
      <c r="D10" s="24"/>
      <c r="E10" s="14"/>
      <c r="F10" s="26"/>
      <c r="G10" s="1"/>
    </row>
    <row r="11" spans="1:7" x14ac:dyDescent="0.25">
      <c r="A11" s="5">
        <v>44316</v>
      </c>
      <c r="B11" s="6" t="s">
        <v>53</v>
      </c>
      <c r="C11" s="7" t="s">
        <v>4</v>
      </c>
      <c r="D11" s="2">
        <v>121</v>
      </c>
      <c r="E11" s="8">
        <v>325</v>
      </c>
      <c r="F11" s="8">
        <f t="shared" ref="F11:F18" si="0">+D11*E11</f>
        <v>39325</v>
      </c>
    </row>
    <row r="12" spans="1:7" x14ac:dyDescent="0.25">
      <c r="A12" s="5">
        <v>44316</v>
      </c>
      <c r="B12" s="6" t="s">
        <v>36</v>
      </c>
      <c r="C12" s="7" t="s">
        <v>25</v>
      </c>
      <c r="D12" s="2">
        <v>24</v>
      </c>
      <c r="E12" s="8">
        <v>20</v>
      </c>
      <c r="F12" s="8">
        <f t="shared" si="0"/>
        <v>480</v>
      </c>
    </row>
    <row r="13" spans="1:7" x14ac:dyDescent="0.25">
      <c r="A13" s="5">
        <v>44781</v>
      </c>
      <c r="B13" s="6" t="s">
        <v>49</v>
      </c>
      <c r="C13" s="7" t="s">
        <v>27</v>
      </c>
      <c r="D13" s="2">
        <v>38</v>
      </c>
      <c r="E13" s="8">
        <v>175</v>
      </c>
      <c r="F13" s="8">
        <f t="shared" si="0"/>
        <v>6650</v>
      </c>
    </row>
    <row r="14" spans="1:7" x14ac:dyDescent="0.25">
      <c r="A14" s="5">
        <v>44781</v>
      </c>
      <c r="B14" s="6" t="s">
        <v>48</v>
      </c>
      <c r="C14" s="7" t="s">
        <v>25</v>
      </c>
      <c r="D14" s="2">
        <v>17</v>
      </c>
      <c r="E14" s="8">
        <v>10.48</v>
      </c>
      <c r="F14" s="8">
        <f t="shared" si="0"/>
        <v>178.16</v>
      </c>
    </row>
    <row r="15" spans="1:7" x14ac:dyDescent="0.25">
      <c r="A15" s="5">
        <v>44781</v>
      </c>
      <c r="B15" s="6" t="s">
        <v>50</v>
      </c>
      <c r="C15" s="7" t="s">
        <v>5</v>
      </c>
      <c r="D15" s="2">
        <v>8</v>
      </c>
      <c r="E15" s="8">
        <v>275</v>
      </c>
      <c r="F15" s="8">
        <f t="shared" si="0"/>
        <v>2200</v>
      </c>
    </row>
    <row r="16" spans="1:7" x14ac:dyDescent="0.25">
      <c r="A16" s="5">
        <v>44781</v>
      </c>
      <c r="B16" s="6" t="s">
        <v>47</v>
      </c>
      <c r="C16" s="7" t="s">
        <v>25</v>
      </c>
      <c r="D16" s="2">
        <v>50</v>
      </c>
      <c r="E16" s="8">
        <v>10.48</v>
      </c>
      <c r="F16" s="8">
        <f t="shared" si="0"/>
        <v>524</v>
      </c>
    </row>
    <row r="17" spans="1:6" x14ac:dyDescent="0.25">
      <c r="A17" s="5">
        <v>44781</v>
      </c>
      <c r="B17" s="6" t="s">
        <v>45</v>
      </c>
      <c r="C17" s="7" t="s">
        <v>46</v>
      </c>
      <c r="D17" s="2">
        <v>1</v>
      </c>
      <c r="E17" s="8">
        <v>400</v>
      </c>
      <c r="F17" s="8">
        <f t="shared" si="0"/>
        <v>400</v>
      </c>
    </row>
    <row r="18" spans="1:6" x14ac:dyDescent="0.25">
      <c r="A18" s="5">
        <v>44781</v>
      </c>
      <c r="B18" s="6" t="s">
        <v>61</v>
      </c>
      <c r="C18" s="7" t="s">
        <v>27</v>
      </c>
      <c r="D18" s="2">
        <v>12</v>
      </c>
      <c r="E18" s="8">
        <v>90</v>
      </c>
      <c r="F18" s="8">
        <f t="shared" si="0"/>
        <v>1080</v>
      </c>
    </row>
    <row r="19" spans="1:6" x14ac:dyDescent="0.25">
      <c r="A19" s="5">
        <v>44316</v>
      </c>
      <c r="B19" s="6" t="s">
        <v>17</v>
      </c>
      <c r="C19" s="7" t="s">
        <v>27</v>
      </c>
      <c r="D19" s="2">
        <v>34</v>
      </c>
      <c r="E19" s="8">
        <v>80</v>
      </c>
      <c r="F19" s="8">
        <f t="shared" ref="F19:F24" si="1">+D19*E19</f>
        <v>2720</v>
      </c>
    </row>
    <row r="20" spans="1:6" x14ac:dyDescent="0.25">
      <c r="A20" s="5">
        <v>44540</v>
      </c>
      <c r="B20" s="6" t="s">
        <v>29</v>
      </c>
      <c r="C20" s="7" t="s">
        <v>11</v>
      </c>
      <c r="D20" s="8">
        <v>37</v>
      </c>
      <c r="E20" s="8">
        <v>1000</v>
      </c>
      <c r="F20" s="8">
        <f t="shared" si="1"/>
        <v>37000</v>
      </c>
    </row>
    <row r="21" spans="1:6" x14ac:dyDescent="0.25">
      <c r="A21" s="5" t="s">
        <v>38</v>
      </c>
      <c r="B21" s="6" t="s">
        <v>60</v>
      </c>
      <c r="C21" s="7" t="s">
        <v>11</v>
      </c>
      <c r="D21" s="8">
        <v>19</v>
      </c>
      <c r="E21" s="8">
        <v>546</v>
      </c>
      <c r="F21" s="8">
        <f t="shared" si="1"/>
        <v>10374</v>
      </c>
    </row>
    <row r="22" spans="1:6" x14ac:dyDescent="0.25">
      <c r="A22" s="5">
        <v>44781</v>
      </c>
      <c r="B22" s="6" t="s">
        <v>18</v>
      </c>
      <c r="C22" s="7" t="s">
        <v>25</v>
      </c>
      <c r="D22" s="8">
        <v>20</v>
      </c>
      <c r="E22" s="8">
        <v>155.85</v>
      </c>
      <c r="F22" s="8">
        <f t="shared" si="1"/>
        <v>3117</v>
      </c>
    </row>
    <row r="23" spans="1:6" x14ac:dyDescent="0.25">
      <c r="A23" s="5">
        <v>44316</v>
      </c>
      <c r="B23" s="6" t="s">
        <v>6</v>
      </c>
      <c r="C23" s="7" t="s">
        <v>2</v>
      </c>
      <c r="D23" s="8">
        <v>17</v>
      </c>
      <c r="E23" s="8">
        <v>110</v>
      </c>
      <c r="F23" s="8">
        <f t="shared" si="1"/>
        <v>1870</v>
      </c>
    </row>
    <row r="24" spans="1:6" x14ac:dyDescent="0.25">
      <c r="A24" s="5">
        <v>44781</v>
      </c>
      <c r="B24" s="6" t="s">
        <v>55</v>
      </c>
      <c r="C24" s="7" t="s">
        <v>35</v>
      </c>
      <c r="D24" s="8">
        <v>38</v>
      </c>
      <c r="E24" s="8">
        <v>49.1</v>
      </c>
      <c r="F24" s="8">
        <f t="shared" si="1"/>
        <v>1865.8</v>
      </c>
    </row>
    <row r="25" spans="1:6" x14ac:dyDescent="0.25">
      <c r="A25" s="5" t="s">
        <v>38</v>
      </c>
      <c r="B25" s="6" t="s">
        <v>57</v>
      </c>
      <c r="C25" s="7" t="s">
        <v>56</v>
      </c>
      <c r="D25" s="8">
        <f>53+30</f>
        <v>83</v>
      </c>
      <c r="E25" s="8">
        <v>35</v>
      </c>
      <c r="F25" s="8">
        <f>+D25*E25</f>
        <v>2905</v>
      </c>
    </row>
    <row r="26" spans="1:6" x14ac:dyDescent="0.25">
      <c r="A26" s="5">
        <v>44316</v>
      </c>
      <c r="B26" s="6" t="s">
        <v>19</v>
      </c>
      <c r="C26" s="7" t="s">
        <v>30</v>
      </c>
      <c r="D26" s="8">
        <v>2</v>
      </c>
      <c r="E26" s="8">
        <v>504</v>
      </c>
      <c r="F26" s="8">
        <f t="shared" ref="F26:F43" si="2">+D26*E26</f>
        <v>1008</v>
      </c>
    </row>
    <row r="27" spans="1:6" x14ac:dyDescent="0.25">
      <c r="A27" s="5">
        <v>44316</v>
      </c>
      <c r="B27" s="6" t="s">
        <v>42</v>
      </c>
      <c r="C27" s="7" t="s">
        <v>25</v>
      </c>
      <c r="D27" s="8">
        <v>12</v>
      </c>
      <c r="E27" s="8">
        <v>250</v>
      </c>
      <c r="F27" s="8">
        <f t="shared" si="2"/>
        <v>3000</v>
      </c>
    </row>
    <row r="28" spans="1:6" x14ac:dyDescent="0.25">
      <c r="A28" s="5">
        <v>44316</v>
      </c>
      <c r="B28" s="6" t="s">
        <v>44</v>
      </c>
      <c r="C28" s="7" t="s">
        <v>25</v>
      </c>
      <c r="D28" s="8">
        <v>10</v>
      </c>
      <c r="E28" s="8">
        <v>350</v>
      </c>
      <c r="F28" s="8">
        <f t="shared" si="2"/>
        <v>3500</v>
      </c>
    </row>
    <row r="29" spans="1:6" x14ac:dyDescent="0.25">
      <c r="A29" s="5">
        <v>44316</v>
      </c>
      <c r="B29" s="6" t="s">
        <v>7</v>
      </c>
      <c r="C29" s="7" t="s">
        <v>51</v>
      </c>
      <c r="D29" s="8">
        <v>12</v>
      </c>
      <c r="E29" s="8">
        <v>150</v>
      </c>
      <c r="F29" s="8">
        <f t="shared" si="2"/>
        <v>1800</v>
      </c>
    </row>
    <row r="30" spans="1:6" x14ac:dyDescent="0.25">
      <c r="A30" s="15">
        <v>44316</v>
      </c>
      <c r="B30" s="6" t="s">
        <v>40</v>
      </c>
      <c r="C30" s="7" t="s">
        <v>25</v>
      </c>
      <c r="D30" s="8">
        <v>94</v>
      </c>
      <c r="E30" s="8">
        <v>13.02</v>
      </c>
      <c r="F30" s="8">
        <f t="shared" si="2"/>
        <v>1223.8799999999999</v>
      </c>
    </row>
    <row r="31" spans="1:6" x14ac:dyDescent="0.25">
      <c r="A31" s="15">
        <v>44781</v>
      </c>
      <c r="B31" s="6" t="s">
        <v>31</v>
      </c>
      <c r="C31" s="7" t="s">
        <v>25</v>
      </c>
      <c r="D31" s="8">
        <v>165</v>
      </c>
      <c r="E31" s="8">
        <f>10*150</f>
        <v>1500</v>
      </c>
      <c r="F31" s="8">
        <f t="shared" si="2"/>
        <v>247500</v>
      </c>
    </row>
    <row r="32" spans="1:6" x14ac:dyDescent="0.25">
      <c r="A32" s="15" t="s">
        <v>28</v>
      </c>
      <c r="B32" s="6" t="s">
        <v>32</v>
      </c>
      <c r="C32" s="7" t="s">
        <v>25</v>
      </c>
      <c r="D32" s="8">
        <v>20</v>
      </c>
      <c r="E32" s="8">
        <v>200</v>
      </c>
      <c r="F32" s="8">
        <f t="shared" si="2"/>
        <v>4000</v>
      </c>
    </row>
    <row r="33" spans="1:6" x14ac:dyDescent="0.25">
      <c r="A33" s="15" t="s">
        <v>38</v>
      </c>
      <c r="B33" s="6" t="s">
        <v>33</v>
      </c>
      <c r="C33" s="7" t="s">
        <v>26</v>
      </c>
      <c r="D33" s="8">
        <v>18</v>
      </c>
      <c r="E33" s="8">
        <v>700</v>
      </c>
      <c r="F33" s="8">
        <f t="shared" si="2"/>
        <v>12600</v>
      </c>
    </row>
    <row r="34" spans="1:6" x14ac:dyDescent="0.25">
      <c r="A34" s="15" t="s">
        <v>38</v>
      </c>
      <c r="B34" s="6" t="s">
        <v>34</v>
      </c>
      <c r="C34" s="7" t="s">
        <v>3</v>
      </c>
      <c r="D34" s="8">
        <v>7</v>
      </c>
      <c r="E34" s="8">
        <v>1000</v>
      </c>
      <c r="F34" s="8">
        <f t="shared" si="2"/>
        <v>7000</v>
      </c>
    </row>
    <row r="35" spans="1:6" x14ac:dyDescent="0.25">
      <c r="A35" s="15" t="s">
        <v>38</v>
      </c>
      <c r="B35" s="6" t="s">
        <v>41</v>
      </c>
      <c r="C35" s="6" t="s">
        <v>2</v>
      </c>
      <c r="D35" s="8">
        <v>6</v>
      </c>
      <c r="E35" s="8">
        <v>900</v>
      </c>
      <c r="F35" s="8">
        <f t="shared" si="2"/>
        <v>5400</v>
      </c>
    </row>
    <row r="36" spans="1:6" x14ac:dyDescent="0.25">
      <c r="A36" s="15" t="s">
        <v>38</v>
      </c>
      <c r="B36" s="6" t="s">
        <v>54</v>
      </c>
      <c r="C36" s="6" t="s">
        <v>26</v>
      </c>
      <c r="D36" s="8">
        <v>3</v>
      </c>
      <c r="E36" s="8">
        <v>1200</v>
      </c>
      <c r="F36" s="8">
        <f t="shared" si="2"/>
        <v>3600</v>
      </c>
    </row>
    <row r="37" spans="1:6" x14ac:dyDescent="0.25">
      <c r="A37" s="15" t="s">
        <v>28</v>
      </c>
      <c r="B37" s="16" t="s">
        <v>58</v>
      </c>
      <c r="C37" s="17" t="s">
        <v>25</v>
      </c>
      <c r="D37" s="18">
        <v>24</v>
      </c>
      <c r="E37" s="18">
        <v>180</v>
      </c>
      <c r="F37" s="18">
        <f t="shared" si="2"/>
        <v>4320</v>
      </c>
    </row>
    <row r="38" spans="1:6" x14ac:dyDescent="0.25">
      <c r="A38" s="15" t="s">
        <v>38</v>
      </c>
      <c r="B38" s="6" t="s">
        <v>43</v>
      </c>
      <c r="C38" s="7" t="s">
        <v>25</v>
      </c>
      <c r="D38" s="8">
        <v>24</v>
      </c>
      <c r="E38" s="8">
        <v>75</v>
      </c>
      <c r="F38" s="8">
        <f t="shared" si="2"/>
        <v>1800</v>
      </c>
    </row>
    <row r="39" spans="1:6" x14ac:dyDescent="0.25">
      <c r="A39" s="15" t="s">
        <v>38</v>
      </c>
      <c r="B39" s="6" t="s">
        <v>43</v>
      </c>
      <c r="C39" s="7" t="s">
        <v>25</v>
      </c>
      <c r="D39" s="8">
        <v>7</v>
      </c>
      <c r="E39" s="8">
        <v>75</v>
      </c>
      <c r="F39" s="8">
        <f t="shared" si="2"/>
        <v>525</v>
      </c>
    </row>
    <row r="40" spans="1:6" x14ac:dyDescent="0.25">
      <c r="A40" s="15">
        <v>44781</v>
      </c>
      <c r="B40" s="6" t="s">
        <v>12</v>
      </c>
      <c r="C40" s="7" t="s">
        <v>25</v>
      </c>
      <c r="D40" s="8">
        <v>5</v>
      </c>
      <c r="E40" s="8">
        <v>375</v>
      </c>
      <c r="F40" s="8">
        <f t="shared" si="2"/>
        <v>1875</v>
      </c>
    </row>
    <row r="41" spans="1:6" x14ac:dyDescent="0.25">
      <c r="A41" s="15" t="s">
        <v>38</v>
      </c>
      <c r="B41" s="6" t="s">
        <v>9</v>
      </c>
      <c r="C41" s="7" t="s">
        <v>39</v>
      </c>
      <c r="D41" s="8">
        <v>2</v>
      </c>
      <c r="E41" s="8">
        <v>3750</v>
      </c>
      <c r="F41" s="8">
        <f t="shared" si="2"/>
        <v>7500</v>
      </c>
    </row>
    <row r="42" spans="1:6" x14ac:dyDescent="0.25">
      <c r="A42" s="15" t="s">
        <v>38</v>
      </c>
      <c r="B42" s="6" t="s">
        <v>59</v>
      </c>
      <c r="C42" s="7" t="s">
        <v>56</v>
      </c>
      <c r="D42" s="8">
        <v>8</v>
      </c>
      <c r="E42" s="8">
        <v>110</v>
      </c>
      <c r="F42" s="8">
        <f t="shared" si="2"/>
        <v>880</v>
      </c>
    </row>
    <row r="43" spans="1:6" x14ac:dyDescent="0.25">
      <c r="A43" s="15">
        <v>44781</v>
      </c>
      <c r="B43" s="6" t="s">
        <v>52</v>
      </c>
      <c r="C43" s="7" t="s">
        <v>25</v>
      </c>
      <c r="D43" s="8">
        <v>3</v>
      </c>
      <c r="E43" s="8">
        <v>4330</v>
      </c>
      <c r="F43" s="8">
        <f t="shared" si="2"/>
        <v>12990</v>
      </c>
    </row>
    <row r="44" spans="1:6" ht="15.75" thickBot="1" x14ac:dyDescent="0.3">
      <c r="A44" s="9"/>
      <c r="B44" s="9"/>
      <c r="C44" s="9"/>
      <c r="D44" s="9"/>
      <c r="E44" s="10" t="s">
        <v>8</v>
      </c>
      <c r="F44" s="12">
        <f>SUM(F11:F43)</f>
        <v>431210.84</v>
      </c>
    </row>
    <row r="45" spans="1:6" ht="15.75" thickTop="1" x14ac:dyDescent="0.25"/>
    <row r="46" spans="1:6" x14ac:dyDescent="0.25">
      <c r="A46" s="11"/>
      <c r="B46" s="11"/>
      <c r="D46" s="11"/>
      <c r="E46" s="11"/>
      <c r="F46" s="11"/>
    </row>
    <row r="47" spans="1:6" ht="15.75" x14ac:dyDescent="0.25">
      <c r="A47" s="19" t="s">
        <v>10</v>
      </c>
      <c r="B47" s="19"/>
      <c r="D47" s="19" t="s">
        <v>21</v>
      </c>
      <c r="E47" s="19"/>
      <c r="F47" s="19"/>
    </row>
    <row r="48" spans="1:6" ht="15.75" x14ac:dyDescent="0.25">
      <c r="A48" s="19" t="s">
        <v>20</v>
      </c>
      <c r="B48" s="19"/>
      <c r="D48" s="19" t="s">
        <v>22</v>
      </c>
      <c r="E48" s="19"/>
      <c r="F48" s="19"/>
    </row>
  </sheetData>
  <mergeCells count="11">
    <mergeCell ref="A47:B47"/>
    <mergeCell ref="D47:F47"/>
    <mergeCell ref="A48:B48"/>
    <mergeCell ref="D48:F48"/>
    <mergeCell ref="A5:F5"/>
    <mergeCell ref="A6:F6"/>
    <mergeCell ref="A7:F7"/>
    <mergeCell ref="B9:B10"/>
    <mergeCell ref="C9:C10"/>
    <mergeCell ref="D9:D10"/>
    <mergeCell ref="F9:F10"/>
  </mergeCells>
  <pageMargins left="0.70866141732283505" right="0.70866141732283505" top="0.74803149606299202" bottom="0.74803149606299202" header="0.31496062992126" footer="0.31496062992126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057A-6161-4115-8C19-741E69AC2012}">
  <dimension ref="A1"/>
  <sheetViews>
    <sheetView workbookViewId="0">
      <selection activeCell="D12" sqref="D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almacen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2023-01-18T17:22:32Z</cp:lastPrinted>
  <dcterms:created xsi:type="dcterms:W3CDTF">2016-10-11T17:56:00Z</dcterms:created>
  <dcterms:modified xsi:type="dcterms:W3CDTF">2023-01-24T19:27:00Z</dcterms:modified>
</cp:coreProperties>
</file>