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3\SISANOC\Cierre fiscal 2023\EN EXCEL\"/>
    </mc:Choice>
  </mc:AlternateContent>
  <xr:revisionPtr revIDLastSave="0" documentId="13_ncr:1_{7A04B96C-8FB5-4B85-A777-B89CB40DE4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 almacen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8" i="31" l="1"/>
  <c r="F117" i="31"/>
  <c r="E116" i="31"/>
  <c r="F116" i="31" s="1"/>
  <c r="F115" i="31"/>
  <c r="E114" i="31"/>
  <c r="F114" i="31" s="1"/>
  <c r="F113" i="31"/>
  <c r="F112" i="31"/>
  <c r="F111" i="31"/>
  <c r="F110" i="31"/>
  <c r="F109" i="31"/>
  <c r="F108" i="31"/>
  <c r="F107" i="31"/>
  <c r="F106" i="31"/>
  <c r="F105" i="31"/>
  <c r="F104" i="31"/>
  <c r="F103" i="31"/>
  <c r="F102" i="31"/>
  <c r="F101" i="31"/>
  <c r="F100" i="31"/>
  <c r="F99" i="31"/>
  <c r="F98" i="31"/>
  <c r="F97" i="31"/>
  <c r="F96" i="31"/>
  <c r="F95" i="31"/>
  <c r="F94" i="31"/>
  <c r="F93" i="31"/>
  <c r="F92" i="31"/>
  <c r="F91" i="31"/>
  <c r="F90" i="31"/>
  <c r="F89" i="31"/>
  <c r="F88" i="31"/>
  <c r="F87" i="31"/>
  <c r="F86" i="31"/>
  <c r="F85" i="31"/>
  <c r="F84" i="31"/>
  <c r="F83" i="31"/>
  <c r="F82" i="31"/>
  <c r="F81" i="31"/>
  <c r="F80" i="31"/>
  <c r="F79" i="31"/>
  <c r="F78" i="31"/>
  <c r="F77" i="31"/>
  <c r="F76" i="31"/>
  <c r="F75" i="31"/>
  <c r="F74" i="31"/>
  <c r="F73" i="31"/>
  <c r="F72" i="31"/>
  <c r="F71" i="31"/>
  <c r="F70" i="31"/>
  <c r="F69" i="31"/>
  <c r="F68" i="31"/>
  <c r="F67" i="31"/>
  <c r="F66" i="31"/>
  <c r="F65" i="31"/>
  <c r="F64" i="31"/>
  <c r="F63" i="31"/>
  <c r="F62" i="31"/>
  <c r="F61" i="31"/>
  <c r="F60" i="31"/>
  <c r="F59" i="31"/>
  <c r="F58" i="31"/>
  <c r="F57" i="31"/>
  <c r="F56" i="31"/>
  <c r="F55" i="31"/>
  <c r="F54" i="31"/>
  <c r="F53" i="31"/>
  <c r="F52" i="31"/>
  <c r="F51" i="31"/>
  <c r="F50" i="31"/>
  <c r="F49" i="31"/>
  <c r="F48" i="31"/>
  <c r="F47" i="31"/>
  <c r="F46" i="31"/>
  <c r="F45" i="31"/>
  <c r="F44" i="31"/>
  <c r="F43" i="31"/>
  <c r="F42" i="31"/>
  <c r="F41" i="31"/>
  <c r="F40" i="31"/>
  <c r="F39" i="31"/>
  <c r="F38" i="31"/>
  <c r="F37" i="3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D18" i="31"/>
  <c r="F18" i="31" s="1"/>
  <c r="F17" i="31"/>
  <c r="D16" i="31"/>
  <c r="F16" i="31" s="1"/>
  <c r="F15" i="31"/>
  <c r="F14" i="31"/>
  <c r="F13" i="31"/>
  <c r="F12" i="31"/>
  <c r="F11" i="31"/>
  <c r="F10" i="31"/>
  <c r="F9" i="31"/>
  <c r="F8" i="31"/>
  <c r="F119" i="31" l="1"/>
</calcChain>
</file>

<file path=xl/sharedStrings.xml><?xml version="1.0" encoding="utf-8"?>
<sst xmlns="http://schemas.openxmlformats.org/spreadsheetml/2006/main" count="234" uniqueCount="137">
  <si>
    <t>DESCRIPCION</t>
  </si>
  <si>
    <t>UNIDAD</t>
  </si>
  <si>
    <t>TOTAL</t>
  </si>
  <si>
    <t>Licda. Josefina Camilo</t>
  </si>
  <si>
    <t>CAJAS</t>
  </si>
  <si>
    <t>EXISTENCIA</t>
  </si>
  <si>
    <t xml:space="preserve">TOTAL </t>
  </si>
  <si>
    <t>Sub-Directora Administrativa</t>
  </si>
  <si>
    <t>Lic. José Orlando Núñez</t>
  </si>
  <si>
    <t>Enc. Depto. Contabilidad</t>
  </si>
  <si>
    <t>cajitas</t>
  </si>
  <si>
    <t>caja</t>
  </si>
  <si>
    <t>CAJITAS</t>
  </si>
  <si>
    <t>Costo unitario</t>
  </si>
  <si>
    <t>vaso plástico</t>
  </si>
  <si>
    <t>faldo de cuchara plastica</t>
  </si>
  <si>
    <t>faldo</t>
  </si>
  <si>
    <t>papel bond 8 1/2 x 11</t>
  </si>
  <si>
    <t>resma</t>
  </si>
  <si>
    <t>cloro</t>
  </si>
  <si>
    <t>galones</t>
  </si>
  <si>
    <t>unidades</t>
  </si>
  <si>
    <t>gancho acord</t>
  </si>
  <si>
    <t>saca grapas</t>
  </si>
  <si>
    <t>Clip pequeño</t>
  </si>
  <si>
    <t>saca grapas pequeños</t>
  </si>
  <si>
    <t>gancho billetero</t>
  </si>
  <si>
    <t>ace</t>
  </si>
  <si>
    <t>saco  de 30 /1 libs</t>
  </si>
  <si>
    <t>gancho billetero pequeño</t>
  </si>
  <si>
    <t>perforadora de 3 hoyo</t>
  </si>
  <si>
    <t>grapadora pequeña</t>
  </si>
  <si>
    <t>grapas 26/6</t>
  </si>
  <si>
    <t>goma en barra</t>
  </si>
  <si>
    <t>cinta para maquina escribir</t>
  </si>
  <si>
    <t>clip grande</t>
  </si>
  <si>
    <t>cinta adhesiva</t>
  </si>
  <si>
    <t>espiral</t>
  </si>
  <si>
    <t>cajas</t>
  </si>
  <si>
    <t>limpia cristal</t>
  </si>
  <si>
    <t>jabonera de baño</t>
  </si>
  <si>
    <t>tinta negra hp 74</t>
  </si>
  <si>
    <t>tinta a color hp 75</t>
  </si>
  <si>
    <t>tinta a color hp 60</t>
  </si>
  <si>
    <t>unidad</t>
  </si>
  <si>
    <t>tinta a color hp 22</t>
  </si>
  <si>
    <t>tinta a color hp 60 negro</t>
  </si>
  <si>
    <t>acido muriático</t>
  </si>
  <si>
    <t>pepel en rollos máquina Sumadora</t>
  </si>
  <si>
    <t>rollos</t>
  </si>
  <si>
    <t>extintores  pequeño</t>
  </si>
  <si>
    <t>extintores mediano</t>
  </si>
  <si>
    <t>extintores  grande</t>
  </si>
  <si>
    <t>espirales 3/8</t>
  </si>
  <si>
    <t>caja 100/1</t>
  </si>
  <si>
    <t>espirales 5/16</t>
  </si>
  <si>
    <t>paquete</t>
  </si>
  <si>
    <t>laber  adhesiva</t>
  </si>
  <si>
    <t>papel</t>
  </si>
  <si>
    <t>botellon de agua</t>
  </si>
  <si>
    <t>cuchara</t>
  </si>
  <si>
    <t>olla</t>
  </si>
  <si>
    <t>tapa de olla</t>
  </si>
  <si>
    <t>azucar</t>
  </si>
  <si>
    <t>libras</t>
  </si>
  <si>
    <t>papel de baño p/ dispensadores</t>
  </si>
  <si>
    <t>cuchara plásticas</t>
  </si>
  <si>
    <t>caja 6/1</t>
  </si>
  <si>
    <t>cucharas plasticas transparente</t>
  </si>
  <si>
    <t>gomitas</t>
  </si>
  <si>
    <t>descinfectante</t>
  </si>
  <si>
    <t>royo para maquina</t>
  </si>
  <si>
    <t>jabon de fregar</t>
  </si>
  <si>
    <t>jabon de mano</t>
  </si>
  <si>
    <t>cinta pegante grande</t>
  </si>
  <si>
    <t>ganchos tipo billetero</t>
  </si>
  <si>
    <t>masacarillas</t>
  </si>
  <si>
    <t>cinta pegantepequeña</t>
  </si>
  <si>
    <t>plato hondo plástico</t>
  </si>
  <si>
    <t>paquete 25/1</t>
  </si>
  <si>
    <t>plato hondo plástico con tapa</t>
  </si>
  <si>
    <t>suapers</t>
  </si>
  <si>
    <t>bandeja de escritorio</t>
  </si>
  <si>
    <t>forders manila 8 1/2 x 14</t>
  </si>
  <si>
    <t>cartucho 17A</t>
  </si>
  <si>
    <t>cartucho 3610</t>
  </si>
  <si>
    <t>cortadora de papel</t>
  </si>
  <si>
    <t>bandeja de metal</t>
  </si>
  <si>
    <t>tualla cocina</t>
  </si>
  <si>
    <t>sobrecito de pago</t>
  </si>
  <si>
    <t>grapadora grande</t>
  </si>
  <si>
    <t>grapa</t>
  </si>
  <si>
    <t>corrector liquido lapiz</t>
  </si>
  <si>
    <t>clip billetero</t>
  </si>
  <si>
    <t>clip</t>
  </si>
  <si>
    <t>tuberia flexible</t>
  </si>
  <si>
    <t>rollo</t>
  </si>
  <si>
    <t>tinta epson 664 y 544</t>
  </si>
  <si>
    <t>desinfectante</t>
  </si>
  <si>
    <t>Fundas negra de 30 a 55 gal. 28x34</t>
  </si>
  <si>
    <t>fundas plasticas 15 galones 24x30 100/1</t>
  </si>
  <si>
    <t>Alcohol</t>
  </si>
  <si>
    <t>faldos</t>
  </si>
  <si>
    <t>Regogedor Basura</t>
  </si>
  <si>
    <t>papel tradición</t>
  </si>
  <si>
    <t>vasos plasticos 5 onz</t>
  </si>
  <si>
    <t>lapiceros azules</t>
  </si>
  <si>
    <t>lapiceros negros</t>
  </si>
  <si>
    <t>uhu</t>
  </si>
  <si>
    <t>brillo verde</t>
  </si>
  <si>
    <t>tape invisible</t>
  </si>
  <si>
    <t>dispensador de champú</t>
  </si>
  <si>
    <t>papel tualla dispensador</t>
  </si>
  <si>
    <t>Clip mediano</t>
  </si>
  <si>
    <t>vaso carton no.7</t>
  </si>
  <si>
    <t>canela</t>
  </si>
  <si>
    <t>posting</t>
  </si>
  <si>
    <t>dispensador de tape</t>
  </si>
  <si>
    <t>laser</t>
  </si>
  <si>
    <t>cubierta de cartulina</t>
  </si>
  <si>
    <t>syrup hercha fresa</t>
  </si>
  <si>
    <t>dispensadores de pinsa</t>
  </si>
  <si>
    <t>embalaje</t>
  </si>
  <si>
    <t>posting mediano</t>
  </si>
  <si>
    <t>hole punch</t>
  </si>
  <si>
    <t>marcador negro</t>
  </si>
  <si>
    <t>marcador azul</t>
  </si>
  <si>
    <t>saca punta</t>
  </si>
  <si>
    <t>estención</t>
  </si>
  <si>
    <t>escobilla de indodoro</t>
  </si>
  <si>
    <t>sirop chocolate</t>
  </si>
  <si>
    <t>cirela</t>
  </si>
  <si>
    <t>vaso fon</t>
  </si>
  <si>
    <t>platos para picadera fon</t>
  </si>
  <si>
    <t>Faldos</t>
  </si>
  <si>
    <t>Inventario de almacen trimestre octubre-diciembre 2023</t>
  </si>
  <si>
    <t>corrector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</si>
</sst>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&quot;$&quot;* #,##0.00_-;\-&quot;$&quot;* #,##0.00_-;_-&quot;$&quot;* &quot;-&quot;??_-;_-@_-"/>
    <numFmt numFmtId="168" formatCode="_-* #,##0.00\ _P_t_s_-;\-* #,##0.00\ _P_t_s_-;_-* &quot;-&quot;??\ _P_t_s_-;_-@_-"/>
    <numFmt numFmtId="172" formatCode="_-* #,##0\ _p_t_a_-;\-* #,##0\ _p_t_a_-;_-* &quot;-&quot;\ _p_t_a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6" fillId="2" borderId="0" xfId="0" applyFont="1" applyFill="1"/>
    <xf numFmtId="0" fontId="7" fillId="0" borderId="0" xfId="0" applyFont="1"/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/>
    </xf>
    <xf numFmtId="0" fontId="7" fillId="2" borderId="6" xfId="0" applyFont="1" applyFill="1" applyBorder="1"/>
    <xf numFmtId="0" fontId="7" fillId="2" borderId="6" xfId="0" applyFont="1" applyFill="1" applyBorder="1" applyAlignment="1">
      <alignment horizontal="center"/>
    </xf>
    <xf numFmtId="164" fontId="7" fillId="2" borderId="6" xfId="1" applyFont="1" applyFill="1" applyBorder="1" applyAlignment="1">
      <alignment horizontal="center"/>
    </xf>
    <xf numFmtId="0" fontId="7" fillId="2" borderId="0" xfId="0" applyFont="1" applyFill="1"/>
    <xf numFmtId="164" fontId="6" fillId="2" borderId="2" xfId="0" applyNumberFormat="1" applyFont="1" applyFill="1" applyBorder="1"/>
    <xf numFmtId="0" fontId="7" fillId="0" borderId="5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8" fillId="2" borderId="4" xfId="1" applyFont="1" applyFill="1" applyBorder="1" applyAlignment="1">
      <alignment horizontal="center" vertical="center"/>
    </xf>
    <xf numFmtId="164" fontId="8" fillId="2" borderId="3" xfId="1" applyFont="1" applyFill="1" applyBorder="1" applyAlignment="1">
      <alignment horizontal="center" vertical="center"/>
    </xf>
  </cellXfs>
  <cellStyles count="6">
    <cellStyle name="Millares" xfId="1" builtinId="3"/>
    <cellStyle name="Millares 2" xfId="2" xr:uid="{00000000-0005-0000-0000-000002000000}"/>
    <cellStyle name="Millares 3" xfId="4" xr:uid="{00000000-0005-0000-0000-000003000000}"/>
    <cellStyle name="Moneda 2" xfId="3" xr:uid="{00000000-0005-0000-0000-000004000000}"/>
    <cellStyle name="Normal" xfId="0" builtinId="0"/>
    <cellStyle name="Normal 3" xfId="5" xr:uid="{5587BBC8-64E1-4C8D-9551-6911B77F27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0</xdr:row>
      <xdr:rowOff>104775</xdr:rowOff>
    </xdr:from>
    <xdr:to>
      <xdr:col>4</xdr:col>
      <xdr:colOff>400050</xdr:colOff>
      <xdr:row>3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FB9C9B3-5BD6-489F-91B0-829F0396D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104775"/>
          <a:ext cx="27622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7C7D-2D61-4F6F-8D14-95BAFEF9C0E7}">
  <dimension ref="B5:F123"/>
  <sheetViews>
    <sheetView tabSelected="1" topLeftCell="A13" workbookViewId="0">
      <selection activeCell="H123" sqref="H123"/>
    </sheetView>
  </sheetViews>
  <sheetFormatPr baseColWidth="10" defaultRowHeight="15" x14ac:dyDescent="0.25"/>
  <cols>
    <col min="2" max="2" width="22.5703125" customWidth="1"/>
    <col min="3" max="3" width="15.42578125" customWidth="1"/>
    <col min="6" max="6" width="15.28515625" customWidth="1"/>
  </cols>
  <sheetData>
    <row r="5" spans="2:6" x14ac:dyDescent="0.25">
      <c r="B5" s="16" t="s">
        <v>135</v>
      </c>
      <c r="C5" s="16"/>
      <c r="D5" s="16"/>
      <c r="E5" s="16"/>
      <c r="F5" s="16"/>
    </row>
    <row r="6" spans="2:6" x14ac:dyDescent="0.25">
      <c r="B6" s="17" t="s">
        <v>0</v>
      </c>
      <c r="C6" s="17" t="s">
        <v>1</v>
      </c>
      <c r="D6" s="19" t="s">
        <v>5</v>
      </c>
      <c r="E6" s="3" t="s">
        <v>13</v>
      </c>
      <c r="F6" s="21" t="s">
        <v>6</v>
      </c>
    </row>
    <row r="7" spans="2:6" x14ac:dyDescent="0.25">
      <c r="B7" s="18" t="s">
        <v>0</v>
      </c>
      <c r="C7" s="18"/>
      <c r="D7" s="20"/>
      <c r="E7" s="4"/>
      <c r="F7" s="22"/>
    </row>
    <row r="8" spans="2:6" x14ac:dyDescent="0.25">
      <c r="B8" s="5" t="s">
        <v>14</v>
      </c>
      <c r="C8" s="6" t="s">
        <v>11</v>
      </c>
      <c r="D8" s="5">
        <v>4</v>
      </c>
      <c r="E8" s="7">
        <v>4250</v>
      </c>
      <c r="F8" s="7">
        <f t="shared" ref="F8:F15" si="0">+D8*E8</f>
        <v>17000</v>
      </c>
    </row>
    <row r="9" spans="2:6" x14ac:dyDescent="0.25">
      <c r="B9" s="5" t="s">
        <v>15</v>
      </c>
      <c r="C9" s="6" t="s">
        <v>16</v>
      </c>
      <c r="D9" s="5">
        <v>2</v>
      </c>
      <c r="E9" s="7">
        <v>2800</v>
      </c>
      <c r="F9" s="7">
        <f t="shared" si="0"/>
        <v>5600</v>
      </c>
    </row>
    <row r="10" spans="2:6" x14ac:dyDescent="0.25">
      <c r="B10" s="5" t="s">
        <v>17</v>
      </c>
      <c r="C10" s="6" t="s">
        <v>18</v>
      </c>
      <c r="D10" s="5">
        <v>9</v>
      </c>
      <c r="E10" s="7">
        <v>266</v>
      </c>
      <c r="F10" s="7">
        <f t="shared" si="0"/>
        <v>2394</v>
      </c>
    </row>
    <row r="11" spans="2:6" x14ac:dyDescent="0.25">
      <c r="B11" s="5" t="s">
        <v>108</v>
      </c>
      <c r="C11" s="6" t="s">
        <v>21</v>
      </c>
      <c r="D11" s="5">
        <v>40</v>
      </c>
      <c r="E11" s="7">
        <v>125</v>
      </c>
      <c r="F11" s="7">
        <f t="shared" si="0"/>
        <v>5000</v>
      </c>
    </row>
    <row r="12" spans="2:6" x14ac:dyDescent="0.25">
      <c r="B12" s="5" t="s">
        <v>22</v>
      </c>
      <c r="C12" s="6" t="s">
        <v>4</v>
      </c>
      <c r="D12" s="5">
        <v>69</v>
      </c>
      <c r="E12" s="7">
        <v>150</v>
      </c>
      <c r="F12" s="7">
        <f t="shared" si="0"/>
        <v>10350</v>
      </c>
    </row>
    <row r="13" spans="2:6" x14ac:dyDescent="0.25">
      <c r="B13" s="5" t="s">
        <v>23</v>
      </c>
      <c r="C13" s="6" t="s">
        <v>21</v>
      </c>
      <c r="D13" s="5">
        <v>14</v>
      </c>
      <c r="E13" s="7">
        <v>125</v>
      </c>
      <c r="F13" s="7">
        <f t="shared" si="0"/>
        <v>1750</v>
      </c>
    </row>
    <row r="14" spans="2:6" x14ac:dyDescent="0.25">
      <c r="B14" s="5" t="s">
        <v>24</v>
      </c>
      <c r="C14" s="6" t="s">
        <v>12</v>
      </c>
      <c r="D14" s="5">
        <v>18</v>
      </c>
      <c r="E14" s="7">
        <v>113</v>
      </c>
      <c r="F14" s="7">
        <f t="shared" si="0"/>
        <v>2034</v>
      </c>
    </row>
    <row r="15" spans="2:6" x14ac:dyDescent="0.25">
      <c r="B15" s="5" t="s">
        <v>25</v>
      </c>
      <c r="C15" s="6" t="s">
        <v>21</v>
      </c>
      <c r="D15" s="5">
        <v>14</v>
      </c>
      <c r="E15" s="7">
        <v>125</v>
      </c>
      <c r="F15" s="7">
        <f t="shared" si="0"/>
        <v>1750</v>
      </c>
    </row>
    <row r="16" spans="2:6" x14ac:dyDescent="0.25">
      <c r="B16" s="5" t="s">
        <v>26</v>
      </c>
      <c r="C16" s="6" t="s">
        <v>21</v>
      </c>
      <c r="D16" s="5">
        <f>23+48+24+156+24</f>
        <v>275</v>
      </c>
      <c r="E16" s="7">
        <v>25</v>
      </c>
      <c r="F16" s="7">
        <f>+D16*E16</f>
        <v>6875</v>
      </c>
    </row>
    <row r="17" spans="2:6" x14ac:dyDescent="0.25">
      <c r="B17" s="5" t="s">
        <v>27</v>
      </c>
      <c r="C17" s="6" t="s">
        <v>28</v>
      </c>
      <c r="D17" s="5">
        <v>4</v>
      </c>
      <c r="E17" s="7">
        <v>1000</v>
      </c>
      <c r="F17" s="7">
        <f t="shared" ref="F17:F118" si="1">+D17*E17</f>
        <v>4000</v>
      </c>
    </row>
    <row r="18" spans="2:6" x14ac:dyDescent="0.25">
      <c r="B18" s="5" t="s">
        <v>29</v>
      </c>
      <c r="C18" s="6" t="s">
        <v>21</v>
      </c>
      <c r="D18" s="5">
        <f>28+36+21</f>
        <v>85</v>
      </c>
      <c r="E18" s="7">
        <v>260</v>
      </c>
      <c r="F18" s="7">
        <f t="shared" si="1"/>
        <v>22100</v>
      </c>
    </row>
    <row r="19" spans="2:6" x14ac:dyDescent="0.25">
      <c r="B19" s="5" t="s">
        <v>30</v>
      </c>
      <c r="C19" s="6" t="s">
        <v>21</v>
      </c>
      <c r="D19" s="5">
        <v>4</v>
      </c>
      <c r="E19" s="7">
        <v>155</v>
      </c>
      <c r="F19" s="7">
        <f t="shared" si="1"/>
        <v>620</v>
      </c>
    </row>
    <row r="20" spans="2:6" x14ac:dyDescent="0.25">
      <c r="B20" s="5" t="s">
        <v>31</v>
      </c>
      <c r="C20" s="6" t="s">
        <v>21</v>
      </c>
      <c r="D20" s="5">
        <v>22</v>
      </c>
      <c r="E20" s="7">
        <v>155</v>
      </c>
      <c r="F20" s="7">
        <f t="shared" si="1"/>
        <v>3410</v>
      </c>
    </row>
    <row r="21" spans="2:6" x14ac:dyDescent="0.25">
      <c r="B21" s="5" t="s">
        <v>32</v>
      </c>
      <c r="C21" s="6" t="s">
        <v>10</v>
      </c>
      <c r="D21" s="5">
        <v>2</v>
      </c>
      <c r="E21" s="7">
        <v>155.85</v>
      </c>
      <c r="F21" s="7">
        <f t="shared" si="1"/>
        <v>311.7</v>
      </c>
    </row>
    <row r="22" spans="2:6" x14ac:dyDescent="0.25">
      <c r="B22" s="5" t="s">
        <v>33</v>
      </c>
      <c r="C22" s="6" t="s">
        <v>11</v>
      </c>
      <c r="D22" s="5">
        <v>34</v>
      </c>
      <c r="E22" s="7">
        <v>35</v>
      </c>
      <c r="F22" s="7">
        <f t="shared" si="1"/>
        <v>1190</v>
      </c>
    </row>
    <row r="23" spans="2:6" x14ac:dyDescent="0.25">
      <c r="B23" s="5" t="s">
        <v>34</v>
      </c>
      <c r="C23" s="6" t="s">
        <v>21</v>
      </c>
      <c r="D23" s="5">
        <v>3</v>
      </c>
      <c r="E23" s="7">
        <v>225</v>
      </c>
      <c r="F23" s="7">
        <f t="shared" si="1"/>
        <v>675</v>
      </c>
    </row>
    <row r="24" spans="2:6" x14ac:dyDescent="0.25">
      <c r="B24" s="5" t="s">
        <v>35</v>
      </c>
      <c r="C24" s="6" t="s">
        <v>12</v>
      </c>
      <c r="D24" s="5">
        <v>10</v>
      </c>
      <c r="E24" s="7">
        <v>113</v>
      </c>
      <c r="F24" s="7">
        <f t="shared" si="1"/>
        <v>1130</v>
      </c>
    </row>
    <row r="25" spans="2:6" x14ac:dyDescent="0.25">
      <c r="B25" s="5" t="s">
        <v>36</v>
      </c>
      <c r="C25" s="9" t="s">
        <v>21</v>
      </c>
      <c r="D25" s="5">
        <v>8</v>
      </c>
      <c r="E25" s="7">
        <v>75</v>
      </c>
      <c r="F25" s="7">
        <f t="shared" si="1"/>
        <v>600</v>
      </c>
    </row>
    <row r="26" spans="2:6" x14ac:dyDescent="0.25">
      <c r="B26" s="5" t="s">
        <v>37</v>
      </c>
      <c r="C26" s="9" t="s">
        <v>44</v>
      </c>
      <c r="D26" s="5">
        <v>2</v>
      </c>
      <c r="E26" s="7">
        <v>35</v>
      </c>
      <c r="F26" s="7">
        <f t="shared" si="1"/>
        <v>70</v>
      </c>
    </row>
    <row r="27" spans="2:6" x14ac:dyDescent="0.25">
      <c r="B27" s="8" t="s">
        <v>39</v>
      </c>
      <c r="C27" s="9" t="s">
        <v>20</v>
      </c>
      <c r="D27" s="5">
        <v>1</v>
      </c>
      <c r="E27" s="10">
        <v>325</v>
      </c>
      <c r="F27" s="10">
        <f t="shared" si="1"/>
        <v>325</v>
      </c>
    </row>
    <row r="28" spans="2:6" x14ac:dyDescent="0.25">
      <c r="B28" s="5" t="s">
        <v>40</v>
      </c>
      <c r="C28" s="6" t="s">
        <v>21</v>
      </c>
      <c r="D28" s="5">
        <v>10</v>
      </c>
      <c r="E28" s="7">
        <v>175</v>
      </c>
      <c r="F28" s="7">
        <f t="shared" si="1"/>
        <v>1750</v>
      </c>
    </row>
    <row r="29" spans="2:6" x14ac:dyDescent="0.25">
      <c r="B29" s="5" t="s">
        <v>41</v>
      </c>
      <c r="C29" s="6" t="s">
        <v>21</v>
      </c>
      <c r="D29" s="5">
        <v>21</v>
      </c>
      <c r="E29" s="7">
        <v>1500</v>
      </c>
      <c r="F29" s="7">
        <f t="shared" si="1"/>
        <v>31500</v>
      </c>
    </row>
    <row r="30" spans="2:6" x14ac:dyDescent="0.25">
      <c r="B30" s="5" t="s">
        <v>42</v>
      </c>
      <c r="C30" s="6" t="s">
        <v>21</v>
      </c>
      <c r="D30" s="5">
        <v>13</v>
      </c>
      <c r="E30" s="7">
        <v>1500</v>
      </c>
      <c r="F30" s="7">
        <f t="shared" si="1"/>
        <v>19500</v>
      </c>
    </row>
    <row r="31" spans="2:6" x14ac:dyDescent="0.25">
      <c r="B31" s="5" t="s">
        <v>43</v>
      </c>
      <c r="C31" s="6" t="s">
        <v>44</v>
      </c>
      <c r="D31" s="5">
        <v>1</v>
      </c>
      <c r="E31" s="7">
        <v>1500</v>
      </c>
      <c r="F31" s="7">
        <f t="shared" si="1"/>
        <v>1500</v>
      </c>
    </row>
    <row r="32" spans="2:6" x14ac:dyDescent="0.25">
      <c r="B32" s="5" t="s">
        <v>45</v>
      </c>
      <c r="C32" s="6" t="s">
        <v>21</v>
      </c>
      <c r="D32" s="5">
        <v>2</v>
      </c>
      <c r="E32" s="7">
        <v>1500</v>
      </c>
      <c r="F32" s="7">
        <f t="shared" si="1"/>
        <v>3000</v>
      </c>
    </row>
    <row r="33" spans="2:6" x14ac:dyDescent="0.25">
      <c r="B33" s="5" t="s">
        <v>46</v>
      </c>
      <c r="C33" s="6" t="s">
        <v>21</v>
      </c>
      <c r="D33" s="5">
        <v>6</v>
      </c>
      <c r="E33" s="7">
        <v>1500</v>
      </c>
      <c r="F33" s="7">
        <f t="shared" si="1"/>
        <v>9000</v>
      </c>
    </row>
    <row r="34" spans="2:6" x14ac:dyDescent="0.25">
      <c r="B34" s="5" t="s">
        <v>47</v>
      </c>
      <c r="C34" s="6" t="s">
        <v>20</v>
      </c>
      <c r="D34" s="5">
        <v>6</v>
      </c>
      <c r="E34" s="7">
        <v>550</v>
      </c>
      <c r="F34" s="7">
        <f t="shared" si="1"/>
        <v>3300</v>
      </c>
    </row>
    <row r="35" spans="2:6" x14ac:dyDescent="0.25">
      <c r="B35" s="5" t="s">
        <v>48</v>
      </c>
      <c r="C35" s="6" t="s">
        <v>49</v>
      </c>
      <c r="D35" s="5">
        <v>14</v>
      </c>
      <c r="E35" s="7">
        <v>65</v>
      </c>
      <c r="F35" s="7">
        <f t="shared" si="1"/>
        <v>910</v>
      </c>
    </row>
    <row r="36" spans="2:6" x14ac:dyDescent="0.25">
      <c r="B36" s="5" t="s">
        <v>50</v>
      </c>
      <c r="C36" s="6" t="s">
        <v>21</v>
      </c>
      <c r="D36" s="5">
        <v>3</v>
      </c>
      <c r="E36" s="7">
        <v>1300</v>
      </c>
      <c r="F36" s="7">
        <f t="shared" si="1"/>
        <v>3900</v>
      </c>
    </row>
    <row r="37" spans="2:6" x14ac:dyDescent="0.25">
      <c r="B37" s="5" t="s">
        <v>51</v>
      </c>
      <c r="C37" s="6" t="s">
        <v>21</v>
      </c>
      <c r="D37" s="5">
        <v>4</v>
      </c>
      <c r="E37" s="7">
        <v>1500</v>
      </c>
      <c r="F37" s="7">
        <f t="shared" si="1"/>
        <v>6000</v>
      </c>
    </row>
    <row r="38" spans="2:6" x14ac:dyDescent="0.25">
      <c r="B38" s="5" t="s">
        <v>52</v>
      </c>
      <c r="C38" s="6" t="s">
        <v>44</v>
      </c>
      <c r="D38" s="5">
        <v>1</v>
      </c>
      <c r="E38" s="7">
        <v>5000</v>
      </c>
      <c r="F38" s="7">
        <f t="shared" si="1"/>
        <v>5000</v>
      </c>
    </row>
    <row r="39" spans="2:6" x14ac:dyDescent="0.25">
      <c r="B39" s="5" t="s">
        <v>53</v>
      </c>
      <c r="C39" s="6" t="s">
        <v>54</v>
      </c>
      <c r="D39" s="5">
        <v>13</v>
      </c>
      <c r="E39" s="7">
        <v>1250</v>
      </c>
      <c r="F39" s="7">
        <f t="shared" si="1"/>
        <v>16250</v>
      </c>
    </row>
    <row r="40" spans="2:6" x14ac:dyDescent="0.25">
      <c r="B40" s="5" t="s">
        <v>55</v>
      </c>
      <c r="C40" s="6" t="s">
        <v>54</v>
      </c>
      <c r="D40" s="5">
        <v>1</v>
      </c>
      <c r="E40" s="7">
        <v>1500</v>
      </c>
      <c r="F40" s="7">
        <f t="shared" si="1"/>
        <v>1500</v>
      </c>
    </row>
    <row r="41" spans="2:6" x14ac:dyDescent="0.25">
      <c r="B41" s="5" t="s">
        <v>57</v>
      </c>
      <c r="C41" s="6" t="s">
        <v>21</v>
      </c>
      <c r="D41" s="5">
        <v>62</v>
      </c>
      <c r="E41" s="7">
        <v>35</v>
      </c>
      <c r="F41" s="7">
        <f t="shared" si="1"/>
        <v>2170</v>
      </c>
    </row>
    <row r="42" spans="2:6" x14ac:dyDescent="0.25">
      <c r="B42" s="5" t="s">
        <v>58</v>
      </c>
      <c r="C42" s="6" t="s">
        <v>21</v>
      </c>
      <c r="D42" s="5">
        <v>15</v>
      </c>
      <c r="E42" s="7">
        <v>266</v>
      </c>
      <c r="F42" s="7">
        <f t="shared" si="1"/>
        <v>3990</v>
      </c>
    </row>
    <row r="43" spans="2:6" x14ac:dyDescent="0.25">
      <c r="B43" s="5" t="s">
        <v>59</v>
      </c>
      <c r="C43" s="6" t="s">
        <v>21</v>
      </c>
      <c r="D43" s="5">
        <v>4</v>
      </c>
      <c r="E43" s="7">
        <v>225</v>
      </c>
      <c r="F43" s="7">
        <f t="shared" si="1"/>
        <v>900</v>
      </c>
    </row>
    <row r="44" spans="2:6" x14ac:dyDescent="0.25">
      <c r="B44" s="5" t="s">
        <v>60</v>
      </c>
      <c r="C44" s="6" t="s">
        <v>21</v>
      </c>
      <c r="D44" s="5">
        <v>4</v>
      </c>
      <c r="E44" s="7">
        <v>500</v>
      </c>
      <c r="F44" s="7">
        <f t="shared" si="1"/>
        <v>2000</v>
      </c>
    </row>
    <row r="45" spans="2:6" x14ac:dyDescent="0.25">
      <c r="B45" s="5" t="s">
        <v>61</v>
      </c>
      <c r="C45" s="6" t="s">
        <v>44</v>
      </c>
      <c r="D45" s="5">
        <v>1</v>
      </c>
      <c r="E45" s="7">
        <v>6700</v>
      </c>
      <c r="F45" s="7">
        <f t="shared" si="1"/>
        <v>6700</v>
      </c>
    </row>
    <row r="46" spans="2:6" x14ac:dyDescent="0.25">
      <c r="B46" s="5" t="s">
        <v>62</v>
      </c>
      <c r="C46" s="6" t="s">
        <v>21</v>
      </c>
      <c r="D46" s="5">
        <v>2</v>
      </c>
      <c r="E46" s="7">
        <v>150</v>
      </c>
      <c r="F46" s="7">
        <f t="shared" si="1"/>
        <v>300</v>
      </c>
    </row>
    <row r="47" spans="2:6" x14ac:dyDescent="0.25">
      <c r="B47" s="5" t="s">
        <v>63</v>
      </c>
      <c r="C47" s="6" t="s">
        <v>64</v>
      </c>
      <c r="D47" s="5">
        <v>75</v>
      </c>
      <c r="E47" s="7">
        <v>44.08</v>
      </c>
      <c r="F47" s="7">
        <f t="shared" si="1"/>
        <v>3306</v>
      </c>
    </row>
    <row r="48" spans="2:6" x14ac:dyDescent="0.25">
      <c r="B48" s="5" t="s">
        <v>17</v>
      </c>
      <c r="C48" s="6" t="s">
        <v>18</v>
      </c>
      <c r="D48" s="5">
        <v>13</v>
      </c>
      <c r="E48" s="7">
        <v>266</v>
      </c>
      <c r="F48" s="7">
        <f t="shared" si="1"/>
        <v>3458</v>
      </c>
    </row>
    <row r="49" spans="2:6" x14ac:dyDescent="0.25">
      <c r="B49" s="5" t="s">
        <v>104</v>
      </c>
      <c r="C49" s="6" t="s">
        <v>21</v>
      </c>
      <c r="D49" s="5">
        <v>18</v>
      </c>
      <c r="E49" s="7">
        <v>250</v>
      </c>
      <c r="F49" s="7">
        <f t="shared" si="1"/>
        <v>4500</v>
      </c>
    </row>
    <row r="50" spans="2:6" x14ac:dyDescent="0.25">
      <c r="B50" s="5" t="s">
        <v>110</v>
      </c>
      <c r="C50" s="6" t="s">
        <v>21</v>
      </c>
      <c r="D50" s="5">
        <v>22</v>
      </c>
      <c r="E50" s="7">
        <v>56</v>
      </c>
      <c r="F50" s="7">
        <f t="shared" si="1"/>
        <v>1232</v>
      </c>
    </row>
    <row r="51" spans="2:6" x14ac:dyDescent="0.25">
      <c r="B51" s="5" t="s">
        <v>111</v>
      </c>
      <c r="C51" s="6" t="s">
        <v>21</v>
      </c>
      <c r="D51" s="5">
        <v>8</v>
      </c>
      <c r="E51" s="7">
        <v>300</v>
      </c>
      <c r="F51" s="7">
        <f t="shared" si="1"/>
        <v>2400</v>
      </c>
    </row>
    <row r="52" spans="2:6" x14ac:dyDescent="0.25">
      <c r="B52" s="5" t="s">
        <v>65</v>
      </c>
      <c r="C52" s="6" t="s">
        <v>21</v>
      </c>
      <c r="D52" s="5">
        <v>102</v>
      </c>
      <c r="E52" s="7">
        <v>320</v>
      </c>
      <c r="F52" s="7">
        <f t="shared" si="1"/>
        <v>32640</v>
      </c>
    </row>
    <row r="53" spans="2:6" x14ac:dyDescent="0.25">
      <c r="B53" s="5" t="s">
        <v>66</v>
      </c>
      <c r="C53" s="6" t="s">
        <v>102</v>
      </c>
      <c r="D53" s="5">
        <v>2</v>
      </c>
      <c r="E53" s="7">
        <v>2000</v>
      </c>
      <c r="F53" s="7">
        <f t="shared" si="1"/>
        <v>4000</v>
      </c>
    </row>
    <row r="54" spans="2:6" x14ac:dyDescent="0.25">
      <c r="B54" s="5" t="s">
        <v>101</v>
      </c>
      <c r="C54" s="6" t="s">
        <v>20</v>
      </c>
      <c r="D54" s="5">
        <v>1</v>
      </c>
      <c r="E54" s="7">
        <v>1600</v>
      </c>
      <c r="F54" s="7">
        <f t="shared" si="1"/>
        <v>1600</v>
      </c>
    </row>
    <row r="55" spans="2:6" x14ac:dyDescent="0.25">
      <c r="B55" s="5" t="s">
        <v>19</v>
      </c>
      <c r="C55" s="6" t="s">
        <v>20</v>
      </c>
      <c r="D55" s="5">
        <v>25</v>
      </c>
      <c r="E55" s="7">
        <v>180</v>
      </c>
      <c r="F55" s="7">
        <f t="shared" si="1"/>
        <v>4500</v>
      </c>
    </row>
    <row r="56" spans="2:6" x14ac:dyDescent="0.25">
      <c r="B56" s="5" t="s">
        <v>68</v>
      </c>
      <c r="C56" s="6" t="s">
        <v>56</v>
      </c>
      <c r="D56" s="5">
        <v>5</v>
      </c>
      <c r="E56" s="7">
        <v>2000</v>
      </c>
      <c r="F56" s="7">
        <f t="shared" si="1"/>
        <v>10000</v>
      </c>
    </row>
    <row r="57" spans="2:6" x14ac:dyDescent="0.25">
      <c r="B57" s="5" t="s">
        <v>69</v>
      </c>
      <c r="C57" s="6" t="s">
        <v>10</v>
      </c>
      <c r="D57" s="5">
        <v>3</v>
      </c>
      <c r="E57" s="7">
        <v>45</v>
      </c>
      <c r="F57" s="7">
        <f t="shared" si="1"/>
        <v>135</v>
      </c>
    </row>
    <row r="58" spans="2:6" x14ac:dyDescent="0.25">
      <c r="B58" s="5" t="s">
        <v>70</v>
      </c>
      <c r="C58" s="6" t="s">
        <v>21</v>
      </c>
      <c r="D58" s="5">
        <v>34</v>
      </c>
      <c r="E58" s="7">
        <v>175</v>
      </c>
      <c r="F58" s="7">
        <f t="shared" si="1"/>
        <v>5950</v>
      </c>
    </row>
    <row r="59" spans="2:6" x14ac:dyDescent="0.25">
      <c r="B59" s="5" t="s">
        <v>71</v>
      </c>
      <c r="C59" s="6" t="s">
        <v>49</v>
      </c>
      <c r="D59" s="5">
        <v>18</v>
      </c>
      <c r="E59" s="7">
        <v>65</v>
      </c>
      <c r="F59" s="7">
        <f t="shared" si="1"/>
        <v>1170</v>
      </c>
    </row>
    <row r="60" spans="2:6" x14ac:dyDescent="0.25">
      <c r="B60" s="5" t="s">
        <v>72</v>
      </c>
      <c r="C60" s="6" t="s">
        <v>67</v>
      </c>
      <c r="D60" s="5">
        <v>30</v>
      </c>
      <c r="E60" s="7">
        <v>250</v>
      </c>
      <c r="F60" s="7">
        <f t="shared" si="1"/>
        <v>7500</v>
      </c>
    </row>
    <row r="61" spans="2:6" x14ac:dyDescent="0.25">
      <c r="B61" s="5" t="s">
        <v>73</v>
      </c>
      <c r="C61" s="6" t="s">
        <v>21</v>
      </c>
      <c r="D61" s="5">
        <v>2</v>
      </c>
      <c r="E61" s="7">
        <v>80</v>
      </c>
      <c r="F61" s="7">
        <f t="shared" si="1"/>
        <v>160</v>
      </c>
    </row>
    <row r="62" spans="2:6" x14ac:dyDescent="0.25">
      <c r="B62" s="5" t="s">
        <v>105</v>
      </c>
      <c r="C62" s="6" t="s">
        <v>11</v>
      </c>
      <c r="D62" s="5">
        <v>2</v>
      </c>
      <c r="E62" s="7">
        <v>4250</v>
      </c>
      <c r="F62" s="7">
        <f t="shared" si="1"/>
        <v>8500</v>
      </c>
    </row>
    <row r="63" spans="2:6" x14ac:dyDescent="0.25">
      <c r="B63" s="5" t="s">
        <v>106</v>
      </c>
      <c r="C63" s="6" t="s">
        <v>56</v>
      </c>
      <c r="D63" s="5">
        <v>13</v>
      </c>
      <c r="E63" s="7">
        <v>110</v>
      </c>
      <c r="F63" s="7">
        <f t="shared" si="1"/>
        <v>1430</v>
      </c>
    </row>
    <row r="64" spans="2:6" x14ac:dyDescent="0.25">
      <c r="B64" s="5" t="s">
        <v>74</v>
      </c>
      <c r="C64" s="6" t="s">
        <v>21</v>
      </c>
      <c r="D64" s="5">
        <v>8</v>
      </c>
      <c r="E64" s="7">
        <v>115</v>
      </c>
      <c r="F64" s="7">
        <f t="shared" si="1"/>
        <v>920</v>
      </c>
    </row>
    <row r="65" spans="2:6" x14ac:dyDescent="0.25">
      <c r="B65" s="5" t="s">
        <v>107</v>
      </c>
      <c r="C65" s="6" t="s">
        <v>38</v>
      </c>
      <c r="D65" s="5">
        <v>4</v>
      </c>
      <c r="E65" s="7">
        <v>110</v>
      </c>
      <c r="F65" s="7">
        <f t="shared" si="1"/>
        <v>440</v>
      </c>
    </row>
    <row r="66" spans="2:6" x14ac:dyDescent="0.25">
      <c r="B66" s="5" t="s">
        <v>75</v>
      </c>
      <c r="C66" s="6" t="s">
        <v>21</v>
      </c>
      <c r="D66" s="5">
        <v>25</v>
      </c>
      <c r="E66" s="7">
        <v>275</v>
      </c>
      <c r="F66" s="7">
        <f t="shared" si="1"/>
        <v>6875</v>
      </c>
    </row>
    <row r="67" spans="2:6" x14ac:dyDescent="0.25">
      <c r="B67" s="5" t="s">
        <v>76</v>
      </c>
      <c r="C67" s="6" t="s">
        <v>56</v>
      </c>
      <c r="D67" s="5">
        <v>1</v>
      </c>
      <c r="E67" s="7">
        <v>225</v>
      </c>
      <c r="F67" s="7">
        <f t="shared" si="1"/>
        <v>225</v>
      </c>
    </row>
    <row r="68" spans="2:6" x14ac:dyDescent="0.25">
      <c r="B68" s="5" t="s">
        <v>112</v>
      </c>
      <c r="C68" s="6" t="s">
        <v>21</v>
      </c>
      <c r="D68" s="5">
        <v>63</v>
      </c>
      <c r="E68" s="7">
        <v>150</v>
      </c>
      <c r="F68" s="7">
        <f t="shared" si="1"/>
        <v>9450</v>
      </c>
    </row>
    <row r="69" spans="2:6" x14ac:dyDescent="0.25">
      <c r="B69" s="5" t="s">
        <v>30</v>
      </c>
      <c r="C69" s="6" t="s">
        <v>21</v>
      </c>
      <c r="D69" s="5">
        <v>3</v>
      </c>
      <c r="E69" s="7">
        <v>325</v>
      </c>
      <c r="F69" s="7">
        <f t="shared" si="1"/>
        <v>975</v>
      </c>
    </row>
    <row r="70" spans="2:6" x14ac:dyDescent="0.25">
      <c r="B70" s="5" t="s">
        <v>77</v>
      </c>
      <c r="C70" s="6" t="s">
        <v>21</v>
      </c>
      <c r="D70" s="5">
        <v>25</v>
      </c>
      <c r="E70" s="7">
        <v>50</v>
      </c>
      <c r="F70" s="7">
        <f t="shared" si="1"/>
        <v>1250</v>
      </c>
    </row>
    <row r="71" spans="2:6" x14ac:dyDescent="0.25">
      <c r="B71" s="5" t="s">
        <v>78</v>
      </c>
      <c r="C71" s="6" t="s">
        <v>79</v>
      </c>
      <c r="D71" s="5">
        <v>3</v>
      </c>
      <c r="E71" s="7">
        <v>3200</v>
      </c>
      <c r="F71" s="7">
        <f t="shared" si="1"/>
        <v>9600</v>
      </c>
    </row>
    <row r="72" spans="2:6" x14ac:dyDescent="0.25">
      <c r="B72" s="5" t="s">
        <v>80</v>
      </c>
      <c r="C72" s="6" t="s">
        <v>16</v>
      </c>
      <c r="D72" s="5">
        <v>1</v>
      </c>
      <c r="E72" s="7">
        <v>3200</v>
      </c>
      <c r="F72" s="7">
        <f t="shared" si="1"/>
        <v>3200</v>
      </c>
    </row>
    <row r="73" spans="2:6" x14ac:dyDescent="0.25">
      <c r="B73" s="5" t="s">
        <v>113</v>
      </c>
      <c r="C73" s="6" t="s">
        <v>21</v>
      </c>
      <c r="D73" s="5">
        <v>16</v>
      </c>
      <c r="E73" s="7">
        <v>113</v>
      </c>
      <c r="F73" s="7">
        <f t="shared" si="1"/>
        <v>1808</v>
      </c>
    </row>
    <row r="74" spans="2:6" x14ac:dyDescent="0.25">
      <c r="B74" s="5" t="s">
        <v>81</v>
      </c>
      <c r="C74" s="6" t="s">
        <v>21</v>
      </c>
      <c r="D74" s="5">
        <v>13</v>
      </c>
      <c r="E74" s="7">
        <v>225</v>
      </c>
      <c r="F74" s="7">
        <f t="shared" si="1"/>
        <v>2925</v>
      </c>
    </row>
    <row r="75" spans="2:6" x14ac:dyDescent="0.25">
      <c r="B75" s="5" t="s">
        <v>82</v>
      </c>
      <c r="C75" s="6" t="s">
        <v>21</v>
      </c>
      <c r="D75" s="5">
        <v>3</v>
      </c>
      <c r="E75" s="7">
        <v>800</v>
      </c>
      <c r="F75" s="7">
        <f t="shared" si="1"/>
        <v>2400</v>
      </c>
    </row>
    <row r="76" spans="2:6" x14ac:dyDescent="0.25">
      <c r="B76" s="5" t="s">
        <v>83</v>
      </c>
      <c r="C76" s="6" t="s">
        <v>11</v>
      </c>
      <c r="D76" s="5">
        <v>12</v>
      </c>
      <c r="E76" s="7">
        <v>500</v>
      </c>
      <c r="F76" s="7">
        <f t="shared" si="1"/>
        <v>6000</v>
      </c>
    </row>
    <row r="77" spans="2:6" x14ac:dyDescent="0.25">
      <c r="B77" s="5" t="s">
        <v>17</v>
      </c>
      <c r="C77" s="6" t="s">
        <v>18</v>
      </c>
      <c r="D77" s="5">
        <v>37</v>
      </c>
      <c r="E77" s="7">
        <v>266</v>
      </c>
      <c r="F77" s="7">
        <f t="shared" si="1"/>
        <v>9842</v>
      </c>
    </row>
    <row r="78" spans="2:6" x14ac:dyDescent="0.25">
      <c r="B78" s="5" t="s">
        <v>84</v>
      </c>
      <c r="C78" s="6" t="s">
        <v>21</v>
      </c>
      <c r="D78" s="5">
        <v>3</v>
      </c>
      <c r="E78" s="7">
        <v>3000</v>
      </c>
      <c r="F78" s="7">
        <f t="shared" si="1"/>
        <v>9000</v>
      </c>
    </row>
    <row r="79" spans="2:6" x14ac:dyDescent="0.25">
      <c r="B79" s="5" t="s">
        <v>85</v>
      </c>
      <c r="C79" s="6" t="s">
        <v>44</v>
      </c>
      <c r="D79" s="5">
        <v>1</v>
      </c>
      <c r="E79" s="7">
        <v>3500</v>
      </c>
      <c r="F79" s="7">
        <f t="shared" si="1"/>
        <v>3500</v>
      </c>
    </row>
    <row r="80" spans="2:6" x14ac:dyDescent="0.25">
      <c r="B80" s="5" t="s">
        <v>86</v>
      </c>
      <c r="C80" s="6" t="s">
        <v>44</v>
      </c>
      <c r="D80" s="5">
        <v>1</v>
      </c>
      <c r="E80" s="7">
        <v>5000</v>
      </c>
      <c r="F80" s="7">
        <f t="shared" si="1"/>
        <v>5000</v>
      </c>
    </row>
    <row r="81" spans="2:6" x14ac:dyDescent="0.25">
      <c r="B81" s="5" t="s">
        <v>87</v>
      </c>
      <c r="C81" s="6" t="s">
        <v>21</v>
      </c>
      <c r="D81" s="5">
        <v>3</v>
      </c>
      <c r="E81" s="7">
        <v>2500</v>
      </c>
      <c r="F81" s="7">
        <f t="shared" si="1"/>
        <v>7500</v>
      </c>
    </row>
    <row r="82" spans="2:6" x14ac:dyDescent="0.25">
      <c r="B82" s="5" t="s">
        <v>88</v>
      </c>
      <c r="C82" s="6" t="s">
        <v>21</v>
      </c>
      <c r="D82" s="5">
        <v>18</v>
      </c>
      <c r="E82" s="7">
        <v>35</v>
      </c>
      <c r="F82" s="7">
        <f t="shared" si="1"/>
        <v>630</v>
      </c>
    </row>
    <row r="83" spans="2:6" x14ac:dyDescent="0.25">
      <c r="B83" s="5" t="s">
        <v>22</v>
      </c>
      <c r="C83" s="6" t="s">
        <v>10</v>
      </c>
      <c r="D83" s="5">
        <v>74</v>
      </c>
      <c r="E83" s="7">
        <v>275</v>
      </c>
      <c r="F83" s="7">
        <f t="shared" si="1"/>
        <v>20350</v>
      </c>
    </row>
    <row r="84" spans="2:6" x14ac:dyDescent="0.25">
      <c r="B84" s="5" t="s">
        <v>89</v>
      </c>
      <c r="C84" s="6" t="s">
        <v>21</v>
      </c>
      <c r="D84" s="5">
        <v>50</v>
      </c>
      <c r="E84" s="7">
        <v>25</v>
      </c>
      <c r="F84" s="7">
        <f t="shared" si="1"/>
        <v>1250</v>
      </c>
    </row>
    <row r="85" spans="2:6" x14ac:dyDescent="0.25">
      <c r="B85" s="5" t="s">
        <v>90</v>
      </c>
      <c r="C85" s="6" t="s">
        <v>44</v>
      </c>
      <c r="D85" s="5">
        <v>1</v>
      </c>
      <c r="E85" s="7">
        <v>155</v>
      </c>
      <c r="F85" s="7">
        <f t="shared" si="1"/>
        <v>155</v>
      </c>
    </row>
    <row r="86" spans="2:6" x14ac:dyDescent="0.25">
      <c r="B86" s="5" t="s">
        <v>35</v>
      </c>
      <c r="C86" s="6" t="s">
        <v>12</v>
      </c>
      <c r="D86" s="5">
        <v>8</v>
      </c>
      <c r="E86" s="7">
        <v>113</v>
      </c>
      <c r="F86" s="7">
        <f t="shared" si="1"/>
        <v>904</v>
      </c>
    </row>
    <row r="87" spans="2:6" x14ac:dyDescent="0.25">
      <c r="B87" s="5" t="s">
        <v>91</v>
      </c>
      <c r="C87" s="6" t="s">
        <v>11</v>
      </c>
      <c r="D87" s="5">
        <v>1</v>
      </c>
      <c r="E87" s="7">
        <v>155.85</v>
      </c>
      <c r="F87" s="7">
        <f t="shared" si="1"/>
        <v>155.85</v>
      </c>
    </row>
    <row r="88" spans="2:6" x14ac:dyDescent="0.25">
      <c r="B88" s="5" t="s">
        <v>92</v>
      </c>
      <c r="C88" s="6" t="s">
        <v>21</v>
      </c>
      <c r="D88" s="5">
        <v>12</v>
      </c>
      <c r="E88" s="7">
        <v>210</v>
      </c>
      <c r="F88" s="7">
        <f t="shared" si="1"/>
        <v>2520</v>
      </c>
    </row>
    <row r="89" spans="2:6" x14ac:dyDescent="0.25">
      <c r="B89" s="5" t="s">
        <v>132</v>
      </c>
      <c r="C89" s="6" t="s">
        <v>56</v>
      </c>
      <c r="D89" s="5">
        <v>13</v>
      </c>
      <c r="E89" s="7">
        <v>80</v>
      </c>
      <c r="F89" s="7">
        <f t="shared" si="1"/>
        <v>1040</v>
      </c>
    </row>
    <row r="90" spans="2:6" x14ac:dyDescent="0.25">
      <c r="B90" s="5" t="s">
        <v>114</v>
      </c>
      <c r="C90" s="6" t="s">
        <v>56</v>
      </c>
      <c r="D90" s="5">
        <v>9</v>
      </c>
      <c r="E90" s="7">
        <v>85</v>
      </c>
      <c r="F90" s="7">
        <f t="shared" si="1"/>
        <v>765</v>
      </c>
    </row>
    <row r="91" spans="2:6" x14ac:dyDescent="0.25">
      <c r="B91" s="5" t="s">
        <v>115</v>
      </c>
      <c r="C91" s="6" t="s">
        <v>56</v>
      </c>
      <c r="D91" s="5">
        <v>2</v>
      </c>
      <c r="E91" s="7">
        <v>225</v>
      </c>
      <c r="F91" s="7">
        <f t="shared" si="1"/>
        <v>450</v>
      </c>
    </row>
    <row r="92" spans="2:6" x14ac:dyDescent="0.25">
      <c r="B92" s="5" t="s">
        <v>93</v>
      </c>
      <c r="C92" s="6" t="s">
        <v>44</v>
      </c>
      <c r="D92" s="5">
        <v>1</v>
      </c>
      <c r="E92" s="7">
        <v>275</v>
      </c>
      <c r="F92" s="7">
        <f t="shared" si="1"/>
        <v>275</v>
      </c>
    </row>
    <row r="93" spans="2:6" x14ac:dyDescent="0.25">
      <c r="B93" s="5" t="s">
        <v>103</v>
      </c>
      <c r="C93" s="6" t="s">
        <v>21</v>
      </c>
      <c r="D93" s="5">
        <v>4</v>
      </c>
      <c r="E93" s="7">
        <v>175</v>
      </c>
      <c r="F93" s="7">
        <f t="shared" si="1"/>
        <v>700</v>
      </c>
    </row>
    <row r="94" spans="2:6" x14ac:dyDescent="0.25">
      <c r="B94" s="5" t="s">
        <v>94</v>
      </c>
      <c r="C94" s="6" t="s">
        <v>10</v>
      </c>
      <c r="D94" s="5">
        <v>20</v>
      </c>
      <c r="E94" s="7">
        <v>310</v>
      </c>
      <c r="F94" s="7">
        <f t="shared" si="1"/>
        <v>6200</v>
      </c>
    </row>
    <row r="95" spans="2:6" x14ac:dyDescent="0.25">
      <c r="B95" s="5" t="s">
        <v>109</v>
      </c>
      <c r="C95" s="6" t="s">
        <v>21</v>
      </c>
      <c r="D95" s="5">
        <v>7</v>
      </c>
      <c r="E95" s="7">
        <v>25</v>
      </c>
      <c r="F95" s="7">
        <f t="shared" si="1"/>
        <v>175</v>
      </c>
    </row>
    <row r="96" spans="2:6" x14ac:dyDescent="0.25">
      <c r="B96" s="5" t="s">
        <v>116</v>
      </c>
      <c r="C96" s="6" t="s">
        <v>21</v>
      </c>
      <c r="D96" s="5">
        <v>13</v>
      </c>
      <c r="E96" s="7">
        <v>25</v>
      </c>
      <c r="F96" s="7">
        <f t="shared" si="1"/>
        <v>325</v>
      </c>
    </row>
    <row r="97" spans="2:6" x14ac:dyDescent="0.25">
      <c r="B97" s="5" t="s">
        <v>136</v>
      </c>
      <c r="C97" s="6" t="s">
        <v>21</v>
      </c>
      <c r="D97" s="5">
        <v>21</v>
      </c>
      <c r="E97" s="7">
        <v>70</v>
      </c>
      <c r="F97" s="7">
        <f t="shared" si="1"/>
        <v>1470</v>
      </c>
    </row>
    <row r="98" spans="2:6" x14ac:dyDescent="0.25">
      <c r="B98" s="5" t="s">
        <v>117</v>
      </c>
      <c r="C98" s="6" t="s">
        <v>21</v>
      </c>
      <c r="D98" s="5">
        <v>19</v>
      </c>
      <c r="E98" s="7">
        <v>35</v>
      </c>
      <c r="F98" s="7">
        <f t="shared" si="1"/>
        <v>665</v>
      </c>
    </row>
    <row r="99" spans="2:6" x14ac:dyDescent="0.25">
      <c r="B99" s="5" t="s">
        <v>118</v>
      </c>
      <c r="C99" s="6" t="s">
        <v>21</v>
      </c>
      <c r="D99" s="5">
        <v>3</v>
      </c>
      <c r="E99" s="7">
        <v>25</v>
      </c>
      <c r="F99" s="7">
        <f t="shared" si="1"/>
        <v>75</v>
      </c>
    </row>
    <row r="100" spans="2:6" x14ac:dyDescent="0.25">
      <c r="B100" s="5" t="s">
        <v>119</v>
      </c>
      <c r="C100" s="6" t="s">
        <v>21</v>
      </c>
      <c r="D100" s="5">
        <v>2</v>
      </c>
      <c r="E100" s="7">
        <v>35</v>
      </c>
      <c r="F100" s="7">
        <f t="shared" si="1"/>
        <v>70</v>
      </c>
    </row>
    <row r="101" spans="2:6" x14ac:dyDescent="0.25">
      <c r="B101" s="5" t="s">
        <v>120</v>
      </c>
      <c r="C101" s="6" t="s">
        <v>21</v>
      </c>
      <c r="D101" s="5">
        <v>1</v>
      </c>
      <c r="E101" s="7">
        <v>40</v>
      </c>
      <c r="F101" s="7">
        <f t="shared" si="1"/>
        <v>40</v>
      </c>
    </row>
    <row r="102" spans="2:6" x14ac:dyDescent="0.25">
      <c r="B102" s="5" t="s">
        <v>121</v>
      </c>
      <c r="C102" s="6" t="s">
        <v>21</v>
      </c>
      <c r="D102" s="5">
        <v>1</v>
      </c>
      <c r="E102" s="7">
        <v>300</v>
      </c>
      <c r="F102" s="7">
        <f t="shared" si="1"/>
        <v>300</v>
      </c>
    </row>
    <row r="103" spans="2:6" x14ac:dyDescent="0.25">
      <c r="B103" s="5" t="s">
        <v>122</v>
      </c>
      <c r="C103" s="6" t="s">
        <v>56</v>
      </c>
      <c r="D103" s="5">
        <v>26</v>
      </c>
      <c r="E103" s="7">
        <v>50</v>
      </c>
      <c r="F103" s="7">
        <f t="shared" si="1"/>
        <v>1300</v>
      </c>
    </row>
    <row r="104" spans="2:6" x14ac:dyDescent="0.25">
      <c r="B104" s="5" t="s">
        <v>123</v>
      </c>
      <c r="C104" s="6" t="s">
        <v>21</v>
      </c>
      <c r="D104" s="5">
        <v>15</v>
      </c>
      <c r="E104" s="7">
        <v>40</v>
      </c>
      <c r="F104" s="7">
        <f t="shared" si="1"/>
        <v>600</v>
      </c>
    </row>
    <row r="105" spans="2:6" x14ac:dyDescent="0.25">
      <c r="B105" s="5" t="s">
        <v>124</v>
      </c>
      <c r="C105" s="6" t="s">
        <v>21</v>
      </c>
      <c r="D105" s="5">
        <v>1</v>
      </c>
      <c r="E105" s="7">
        <v>100</v>
      </c>
      <c r="F105" s="7">
        <f t="shared" si="1"/>
        <v>100</v>
      </c>
    </row>
    <row r="106" spans="2:6" x14ac:dyDescent="0.25">
      <c r="B106" s="5" t="s">
        <v>125</v>
      </c>
      <c r="C106" s="6" t="s">
        <v>21</v>
      </c>
      <c r="D106" s="5">
        <v>2</v>
      </c>
      <c r="E106" s="7">
        <v>50</v>
      </c>
      <c r="F106" s="7">
        <f t="shared" si="1"/>
        <v>100</v>
      </c>
    </row>
    <row r="107" spans="2:6" x14ac:dyDescent="0.25">
      <c r="B107" s="5" t="s">
        <v>126</v>
      </c>
      <c r="C107" s="6" t="s">
        <v>21</v>
      </c>
      <c r="D107" s="5">
        <v>1</v>
      </c>
      <c r="E107" s="7">
        <v>50</v>
      </c>
      <c r="F107" s="7">
        <f t="shared" si="1"/>
        <v>50</v>
      </c>
    </row>
    <row r="108" spans="2:6" x14ac:dyDescent="0.25">
      <c r="B108" s="5" t="s">
        <v>127</v>
      </c>
      <c r="C108" s="6" t="s">
        <v>21</v>
      </c>
      <c r="D108" s="5">
        <v>22</v>
      </c>
      <c r="E108" s="7">
        <v>10</v>
      </c>
      <c r="F108" s="7">
        <f t="shared" si="1"/>
        <v>220</v>
      </c>
    </row>
    <row r="109" spans="2:6" x14ac:dyDescent="0.25">
      <c r="B109" s="5" t="s">
        <v>128</v>
      </c>
      <c r="C109" s="6" t="s">
        <v>21</v>
      </c>
      <c r="D109" s="5">
        <v>2</v>
      </c>
      <c r="E109" s="7">
        <v>350</v>
      </c>
      <c r="F109" s="7">
        <f t="shared" si="1"/>
        <v>700</v>
      </c>
    </row>
    <row r="110" spans="2:6" x14ac:dyDescent="0.25">
      <c r="B110" s="5" t="s">
        <v>129</v>
      </c>
      <c r="C110" s="6" t="s">
        <v>21</v>
      </c>
      <c r="D110" s="5">
        <v>24</v>
      </c>
      <c r="E110" s="7">
        <v>150</v>
      </c>
      <c r="F110" s="7">
        <f t="shared" si="1"/>
        <v>3600</v>
      </c>
    </row>
    <row r="111" spans="2:6" x14ac:dyDescent="0.25">
      <c r="B111" s="5" t="s">
        <v>130</v>
      </c>
      <c r="C111" s="6" t="s">
        <v>21</v>
      </c>
      <c r="D111" s="5">
        <v>1</v>
      </c>
      <c r="E111" s="7">
        <v>125</v>
      </c>
      <c r="F111" s="7">
        <f t="shared" si="1"/>
        <v>125</v>
      </c>
    </row>
    <row r="112" spans="2:6" x14ac:dyDescent="0.25">
      <c r="B112" s="5" t="s">
        <v>131</v>
      </c>
      <c r="C112" s="6" t="s">
        <v>21</v>
      </c>
      <c r="D112" s="5">
        <v>2</v>
      </c>
      <c r="E112" s="7">
        <v>125</v>
      </c>
      <c r="F112" s="7">
        <f t="shared" si="1"/>
        <v>250</v>
      </c>
    </row>
    <row r="113" spans="2:6" x14ac:dyDescent="0.25">
      <c r="B113" s="5" t="s">
        <v>95</v>
      </c>
      <c r="C113" s="6" t="s">
        <v>96</v>
      </c>
      <c r="D113" s="5">
        <v>1</v>
      </c>
      <c r="E113" s="7">
        <v>800</v>
      </c>
      <c r="F113" s="7">
        <f t="shared" si="1"/>
        <v>800</v>
      </c>
    </row>
    <row r="114" spans="2:6" x14ac:dyDescent="0.25">
      <c r="B114" s="5" t="s">
        <v>98</v>
      </c>
      <c r="C114" s="6" t="s">
        <v>20</v>
      </c>
      <c r="D114" s="5">
        <v>30</v>
      </c>
      <c r="E114" s="7">
        <f>4566.6/30</f>
        <v>152.22</v>
      </c>
      <c r="F114" s="7">
        <f t="shared" si="1"/>
        <v>4566.6000000000004</v>
      </c>
    </row>
    <row r="115" spans="2:6" x14ac:dyDescent="0.25">
      <c r="B115" s="5" t="s">
        <v>99</v>
      </c>
      <c r="C115" s="6" t="s">
        <v>21</v>
      </c>
      <c r="D115" s="5">
        <v>5</v>
      </c>
      <c r="E115" s="7">
        <v>25</v>
      </c>
      <c r="F115" s="7">
        <f t="shared" si="1"/>
        <v>125</v>
      </c>
    </row>
    <row r="116" spans="2:6" x14ac:dyDescent="0.25">
      <c r="B116" s="5" t="s">
        <v>100</v>
      </c>
      <c r="C116" s="6" t="s">
        <v>102</v>
      </c>
      <c r="D116" s="5">
        <v>10</v>
      </c>
      <c r="E116" s="7">
        <f>4380.8/10</f>
        <v>438.08000000000004</v>
      </c>
      <c r="F116" s="7">
        <f t="shared" si="1"/>
        <v>4380.8</v>
      </c>
    </row>
    <row r="117" spans="2:6" x14ac:dyDescent="0.25">
      <c r="B117" s="5" t="s">
        <v>97</v>
      </c>
      <c r="C117" s="6" t="s">
        <v>21</v>
      </c>
      <c r="D117" s="5">
        <v>12</v>
      </c>
      <c r="E117" s="7">
        <v>1500</v>
      </c>
      <c r="F117" s="7">
        <f t="shared" si="1"/>
        <v>18000</v>
      </c>
    </row>
    <row r="118" spans="2:6" x14ac:dyDescent="0.25">
      <c r="B118" s="5" t="s">
        <v>133</v>
      </c>
      <c r="C118" s="6" t="s">
        <v>134</v>
      </c>
      <c r="D118" s="5">
        <v>1</v>
      </c>
      <c r="E118" s="7">
        <v>720</v>
      </c>
      <c r="F118" s="7">
        <f t="shared" si="1"/>
        <v>720</v>
      </c>
    </row>
    <row r="119" spans="2:6" ht="15.75" thickBot="1" x14ac:dyDescent="0.3">
      <c r="B119" s="11"/>
      <c r="C119" s="11"/>
      <c r="D119" s="11"/>
      <c r="E119" s="1" t="s">
        <v>2</v>
      </c>
      <c r="F119" s="12">
        <f>SUM(F8:F118)</f>
        <v>453897.94999999995</v>
      </c>
    </row>
    <row r="120" spans="2:6" ht="15.75" thickTop="1" x14ac:dyDescent="0.25">
      <c r="B120" s="2"/>
      <c r="C120" s="2"/>
      <c r="D120" s="2"/>
      <c r="E120" s="2"/>
      <c r="F120" s="2"/>
    </row>
    <row r="121" spans="2:6" x14ac:dyDescent="0.25">
      <c r="B121" s="13"/>
      <c r="C121" s="2"/>
      <c r="D121" s="13"/>
      <c r="E121" s="13"/>
      <c r="F121" s="13"/>
    </row>
    <row r="122" spans="2:6" x14ac:dyDescent="0.25">
      <c r="B122" s="14" t="s">
        <v>3</v>
      </c>
      <c r="C122" s="2"/>
      <c r="D122" s="15" t="s">
        <v>8</v>
      </c>
      <c r="E122" s="15"/>
      <c r="F122" s="15"/>
    </row>
    <row r="123" spans="2:6" x14ac:dyDescent="0.25">
      <c r="B123" s="14" t="s">
        <v>7</v>
      </c>
      <c r="C123" s="2"/>
      <c r="D123" s="15" t="s">
        <v>9</v>
      </c>
      <c r="E123" s="15"/>
      <c r="F123" s="15"/>
    </row>
  </sheetData>
  <mergeCells count="7">
    <mergeCell ref="D122:F122"/>
    <mergeCell ref="D123:F123"/>
    <mergeCell ref="B5:F5"/>
    <mergeCell ref="B6:B7"/>
    <mergeCell ref="C6:C7"/>
    <mergeCell ref="D6:D7"/>
    <mergeCell ref="F6:F7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almacen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2024-01-22T14:23:48Z</cp:lastPrinted>
  <dcterms:created xsi:type="dcterms:W3CDTF">2016-10-11T17:56:00Z</dcterms:created>
  <dcterms:modified xsi:type="dcterms:W3CDTF">2024-01-22T21:28:05Z</dcterms:modified>
</cp:coreProperties>
</file>