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75" windowWidth="15870" windowHeight="4530" activeTab="3"/>
  </bookViews>
  <sheets>
    <sheet name="CAJA DE HERRAMIENTAS" sheetId="1" r:id="rId1"/>
    <sheet name="VARIOS" sheetId="2" r:id="rId2"/>
    <sheet name="Hoja3" sheetId="3" r:id="rId3"/>
    <sheet name="Hoja1" sheetId="4" r:id="rId4"/>
  </sheets>
  <calcPr calcId="145621"/>
</workbook>
</file>

<file path=xl/calcChain.xml><?xml version="1.0" encoding="utf-8"?>
<calcChain xmlns="http://schemas.openxmlformats.org/spreadsheetml/2006/main"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8" i="4"/>
  <c r="F11" i="4" l="1"/>
  <c r="F10" i="4"/>
  <c r="F9" i="4"/>
  <c r="F55" i="4" l="1"/>
  <c r="F69" i="4"/>
  <c r="F28" i="4"/>
  <c r="F8" i="4" l="1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7" i="4"/>
  <c r="F12" i="2"/>
  <c r="F13" i="2"/>
  <c r="F14" i="2"/>
  <c r="F15" i="2"/>
  <c r="F16" i="2"/>
  <c r="F102" i="4" l="1"/>
  <c r="F70" i="2"/>
  <c r="F76" i="2"/>
  <c r="E10" i="2"/>
  <c r="F10" i="2" s="1"/>
  <c r="F100" i="2"/>
  <c r="E11" i="2"/>
  <c r="F11" i="2" s="1"/>
  <c r="F66" i="2"/>
  <c r="F32" i="3" l="1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19" i="2" l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8" i="2" s="1"/>
  <c r="A69" i="2" s="1"/>
  <c r="A72" i="2" s="1"/>
  <c r="A73" i="2" s="1"/>
  <c r="A74" i="2" s="1"/>
  <c r="A75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2" i="2" s="1"/>
  <c r="A103" i="2" s="1"/>
  <c r="A104" i="2" s="1"/>
  <c r="A105" i="2" s="1"/>
  <c r="A106" i="2" s="1"/>
  <c r="A107" i="2" s="1"/>
  <c r="A108" i="2" s="1"/>
  <c r="A109" i="2" s="1"/>
  <c r="A110" i="2" s="1"/>
  <c r="A113" i="2" s="1"/>
  <c r="A114" i="2" s="1"/>
  <c r="A115" i="2" s="1"/>
  <c r="A116" i="2" s="1"/>
  <c r="F33" i="3"/>
  <c r="F116" i="2"/>
  <c r="F115" i="2"/>
  <c r="F114" i="2"/>
  <c r="F113" i="2"/>
  <c r="F112" i="2"/>
  <c r="F110" i="2"/>
  <c r="F109" i="2"/>
  <c r="F108" i="2"/>
  <c r="F107" i="2"/>
  <c r="F106" i="2"/>
  <c r="F105" i="2"/>
  <c r="F104" i="2"/>
  <c r="F103" i="2"/>
  <c r="F102" i="2"/>
  <c r="F101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5" i="2"/>
  <c r="F74" i="2"/>
  <c r="F73" i="2"/>
  <c r="F72" i="2"/>
  <c r="F71" i="2"/>
  <c r="F69" i="2"/>
  <c r="F68" i="2"/>
  <c r="F67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9" i="2"/>
  <c r="F117" i="2" l="1"/>
</calcChain>
</file>

<file path=xl/sharedStrings.xml><?xml version="1.0" encoding="utf-8"?>
<sst xmlns="http://schemas.openxmlformats.org/spreadsheetml/2006/main" count="613" uniqueCount="204">
  <si>
    <t>DESCRIPCION</t>
  </si>
  <si>
    <t>REFERENCIA</t>
  </si>
  <si>
    <t>CANTIDAD</t>
  </si>
  <si>
    <t>ENTRADA</t>
  </si>
  <si>
    <t>FECHA</t>
  </si>
  <si>
    <t xml:space="preserve">
CANTIDAD</t>
  </si>
  <si>
    <t>SALIDA</t>
  </si>
  <si>
    <t>DEPARTAMENTO DE CONTABILIDAD</t>
  </si>
  <si>
    <t>NUMERO</t>
  </si>
  <si>
    <t>BALANCE</t>
  </si>
  <si>
    <t>CONTROL DE EXISTENCIA DE INVENTARIO DE ALMACEN</t>
  </si>
  <si>
    <t>CAJA DE HERRAMIENTAS</t>
  </si>
  <si>
    <t>TALADRO  TRUPPER</t>
  </si>
  <si>
    <t xml:space="preserve">PULIDORA BOSCH ANGULO 4 1/2 </t>
  </si>
  <si>
    <t>AL 15 DE MARZO 2016</t>
  </si>
  <si>
    <t>BARRENA CONTRETO 3/8</t>
  </si>
  <si>
    <t>BARRENA CONTRETO 5/6</t>
  </si>
  <si>
    <t>BARRENA CONTRETO 1/2</t>
  </si>
  <si>
    <t>BARRENA CONTRETO 3/16</t>
  </si>
  <si>
    <t>BARRENA CONTRETO 1/4</t>
  </si>
  <si>
    <t>BARRENA META 1/4</t>
  </si>
  <si>
    <t>BARRENA META 1/8</t>
  </si>
  <si>
    <t>BARRENA META 3/16</t>
  </si>
  <si>
    <t>BARRENA META 1/2</t>
  </si>
  <si>
    <t>BARRENA META 5/16</t>
  </si>
  <si>
    <t>TIRA LINEAS TRUPER</t>
  </si>
  <si>
    <t xml:space="preserve">ESCALERA TIPO TIJERA 8 PIES </t>
  </si>
  <si>
    <t>JUEGO</t>
  </si>
  <si>
    <t xml:space="preserve">LLAVE ALLEN </t>
  </si>
  <si>
    <t>TRUPPER</t>
  </si>
  <si>
    <t>CODELA</t>
  </si>
  <si>
    <t>COMPRESOR AIRE 1.5</t>
  </si>
  <si>
    <t>PAPEL 8 1/2 X 14</t>
  </si>
  <si>
    <t>RESMA</t>
  </si>
  <si>
    <t>UNIDAD</t>
  </si>
  <si>
    <t>CORRECTOR CON BROCHA</t>
  </si>
  <si>
    <t>PEGAMENTO LABIAL</t>
  </si>
  <si>
    <t>BOLIGRAFO ROJO</t>
  </si>
  <si>
    <t>SACA GRAPAS PEQUEÑOS</t>
  </si>
  <si>
    <t>GRAPADORA GRANDE</t>
  </si>
  <si>
    <t>GOMAS BANDAS</t>
  </si>
  <si>
    <t>CAJA</t>
  </si>
  <si>
    <t>PAPEL PARA SUMADORA</t>
  </si>
  <si>
    <t>SACA PUNTA ELECTRICO</t>
  </si>
  <si>
    <t>SOBRE DE MANILA PARA PAGOS</t>
  </si>
  <si>
    <t>CLIPS PEQUEÑOS</t>
  </si>
  <si>
    <t>SACA GRAPAS GRANDE</t>
  </si>
  <si>
    <t>GRAPA ESTÁNDAR</t>
  </si>
  <si>
    <t>GANCHO MACHO Y HEMBRA</t>
  </si>
  <si>
    <t>TINTA PARA SELLO ROLLON</t>
  </si>
  <si>
    <t>ETIQUETAS PARA FOLDER</t>
  </si>
  <si>
    <t>GRAPAS 3/8</t>
  </si>
  <si>
    <t>PAPEL CARBON 8 1/2 X 11</t>
  </si>
  <si>
    <t>LABELS 2 X 4</t>
  </si>
  <si>
    <t>PENDAFLEX 8 1/2 X 11</t>
  </si>
  <si>
    <t>LIBRO RECORDS 500 PAGINA</t>
  </si>
  <si>
    <t>CINTA P/MAQUINA ESCRIBIR</t>
  </si>
  <si>
    <t>FUNDA PARA BASURA 55 GALONES</t>
  </si>
  <si>
    <t>PAQUETE</t>
  </si>
  <si>
    <t>BRILLO VERDE PARA COCINA</t>
  </si>
  <si>
    <t>LIMPIA CRISTALES</t>
  </si>
  <si>
    <t>GALONES</t>
  </si>
  <si>
    <t>JABON LIQUIDO  LAVAMANOS</t>
  </si>
  <si>
    <t>PORTA LAPIZ REDONDO</t>
  </si>
  <si>
    <t xml:space="preserve">TIPS CONTROL </t>
  </si>
  <si>
    <t>PAPEL HIGIENICO 48/1</t>
  </si>
  <si>
    <t xml:space="preserve">ESCOBA </t>
  </si>
  <si>
    <t>Preparado por :</t>
  </si>
  <si>
    <t>SACOS</t>
  </si>
  <si>
    <t>DETERGENTE EN POLVO 30/1 LIBRAS</t>
  </si>
  <si>
    <t>Responsable: Encargado de Almacén</t>
  </si>
  <si>
    <t>OLGA BREA</t>
  </si>
  <si>
    <t>JOSE FRANCISCO DE LOS SANTOS</t>
  </si>
  <si>
    <t xml:space="preserve">             JOSE FRANCISCO DE LOS SANTOS</t>
  </si>
  <si>
    <t>CUBO 12/1</t>
  </si>
  <si>
    <t>LLAVE STILSON 15´ TRUPPER</t>
  </si>
  <si>
    <t>LLAVE STILSON 6´ TRUPPER</t>
  </si>
  <si>
    <t>DESTORNILLADOR PLANO FIERCE</t>
  </si>
  <si>
    <t>DESTORNILLADOR ESTRIAS  FIERCE</t>
  </si>
  <si>
    <t>PINZA DE CORTE 6´  STANLEY</t>
  </si>
  <si>
    <t>PINZA DE CORTE 8´  STANLEY</t>
  </si>
  <si>
    <t>ALICATE DE PRESION #7  TRUPPER</t>
  </si>
  <si>
    <t>ALICATE ELECTRICISTA #9  TRUPPER</t>
  </si>
  <si>
    <t>CINTA ELECTRICA 100´  HUNTER</t>
  </si>
  <si>
    <t>CAJA PARA HERAMIENTAS PLASTICA HUNTER</t>
  </si>
  <si>
    <t>FOCO ECARGABLE  RAYOVAC</t>
  </si>
  <si>
    <t>MAQUINA DE SOLDAR 220/110 V CODELA</t>
  </si>
  <si>
    <t xml:space="preserve"> CUBOS 12/1 TRUPPER</t>
  </si>
  <si>
    <t>LLAVE MECANICA  24´</t>
  </si>
  <si>
    <t>LLAVE MECANICA  23´</t>
  </si>
  <si>
    <t>LLAVE MECANICA  21´</t>
  </si>
  <si>
    <t>LLAVE MECANICA  20´</t>
  </si>
  <si>
    <t>LLAVE MECANICA  19´</t>
  </si>
  <si>
    <t>LLAVE MECANICA  16´</t>
  </si>
  <si>
    <t>LLAVE MECANICA  13´</t>
  </si>
  <si>
    <t>LLAVE MECANICA  12´</t>
  </si>
  <si>
    <t>LLAVE MECANICA  11´</t>
  </si>
  <si>
    <t>LLAVE MECANICA  10´</t>
  </si>
  <si>
    <t>LLAVE MECANICA  9´</t>
  </si>
  <si>
    <t>LLAVE MECANICA  6´</t>
  </si>
  <si>
    <t>LLAVE AJUSTABLE MASALTA</t>
  </si>
  <si>
    <t xml:space="preserve">                 Copia: EXPEDIENTE PERSONAL </t>
  </si>
  <si>
    <t>CARTUCHO # 74 NEGRO</t>
  </si>
  <si>
    <t>CARTUCHO # 75 COLOR</t>
  </si>
  <si>
    <t>CARTUCHO # 22 COLOR</t>
  </si>
  <si>
    <t>CARTUCHO # 21 NEGRO</t>
  </si>
  <si>
    <t>CARTUCHO # 60 NEGRO</t>
  </si>
  <si>
    <t>CARTUCHO # 60 COLOR</t>
  </si>
  <si>
    <t>CARTUCHO # 122 NEGRO</t>
  </si>
  <si>
    <t>CARTUCHO # 662 NEGRO</t>
  </si>
  <si>
    <t>CARTUCHO # 622 COLOR</t>
  </si>
  <si>
    <t>BOLIGRAFO NEGRO</t>
  </si>
  <si>
    <t>POST IT BANDERITA</t>
  </si>
  <si>
    <t>POST IT 3X3</t>
  </si>
  <si>
    <t>POST IT 3X2</t>
  </si>
  <si>
    <t>POST IT 3X5</t>
  </si>
  <si>
    <t>CORRECTOR TIPO LAPIZ</t>
  </si>
  <si>
    <t>RESALTADOR</t>
  </si>
  <si>
    <t>CLIPS JUMBO</t>
  </si>
  <si>
    <t>CINTA ADH. 3/4</t>
  </si>
  <si>
    <t>CAJITA</t>
  </si>
  <si>
    <t>CUBIERTA P/ENCUADERNAR DE CARTON</t>
  </si>
  <si>
    <t>CUBIERTA P/ENCUADERNAR DE PLASTICO</t>
  </si>
  <si>
    <t>TINTA P/SELLO GOTERO AZUL</t>
  </si>
  <si>
    <t>TINTA P/SELLO GOTERO ROJO</t>
  </si>
  <si>
    <t>TINTA P/SELLO GOTERO NEGRO</t>
  </si>
  <si>
    <t>GANCHO P/BILLETERO 19MM</t>
  </si>
  <si>
    <t>GANCHO P/BILLETERO 25MM</t>
  </si>
  <si>
    <t>GANCHO P/BILLETERO 32MM</t>
  </si>
  <si>
    <t>GANCHO P/BILLETERO 41MM</t>
  </si>
  <si>
    <t>GANCHO P/BILLETERP 51MM</t>
  </si>
  <si>
    <t>ESPIRAL P/ENCUADERNAR 10 MM 100/1</t>
  </si>
  <si>
    <t>ESPIRAL P/ENCUADERNAR 19 MM 100/1</t>
  </si>
  <si>
    <t>ESPIRAL P/ENCUADERNAR 12 MM 100/1</t>
  </si>
  <si>
    <t>PORTA CLIPS REDONDO</t>
  </si>
  <si>
    <t>ESCOBILLA P/INODORO</t>
  </si>
  <si>
    <t>PAPEL HIGIENICO GRANDE 12/1</t>
  </si>
  <si>
    <t>SUAPER</t>
  </si>
  <si>
    <t>GOMA P/BORRAR</t>
  </si>
  <si>
    <t>VASOS PLASTICOS # 10 ONZ 50/1</t>
  </si>
  <si>
    <t>VASOS PLASTICOS # 7 ONZ 50/1</t>
  </si>
  <si>
    <t>VASOS PLASTICOS # 5 ONZ 50/1</t>
  </si>
  <si>
    <t xml:space="preserve">INSECTICIDA </t>
  </si>
  <si>
    <t>DESCALIN O CERAMICLEAN</t>
  </si>
  <si>
    <t>GUANTES DE GOMA P/LIMPIAR</t>
  </si>
  <si>
    <t>TOALLAS P/COCINA</t>
  </si>
  <si>
    <t>PARES</t>
  </si>
  <si>
    <t>SOBRE MANILA 9X12</t>
  </si>
  <si>
    <t>SOBRE MANILA 10X15</t>
  </si>
  <si>
    <t>LIBRETAS RAYADAS 5 X 8</t>
  </si>
  <si>
    <t>PAPEL 8 1/2 X 11</t>
  </si>
  <si>
    <t>FOLDER 8 1/2 X 11 100/1</t>
  </si>
  <si>
    <t>PAPEL 8 1/2 X 13</t>
  </si>
  <si>
    <t>LIBRETAS RAYADAS 8 1/2 X 11</t>
  </si>
  <si>
    <t>CINTA ADH 2 X 100</t>
  </si>
  <si>
    <t>TONER P/FOTOCOPIADORA XEROX 5845</t>
  </si>
  <si>
    <t>TINTA P/SELLO GOTERO VERDE</t>
  </si>
  <si>
    <t>CINTA EPSON 8750</t>
  </si>
  <si>
    <t>CARTUCHO # 122 COLOR</t>
  </si>
  <si>
    <t>PEGAMENTO GRANDE</t>
  </si>
  <si>
    <t>DISPENSADOR P/CINTA ADH. 3/4</t>
  </si>
  <si>
    <t>VASOS PLASTICOS # 3 ONZ 24/100/1</t>
  </si>
  <si>
    <t>CD EN BLANCO</t>
  </si>
  <si>
    <t>DVD EN BLANCO</t>
  </si>
  <si>
    <t>Preparado Por:</t>
  </si>
  <si>
    <t>Lucia Feliz / Olga Brea</t>
  </si>
  <si>
    <t>Responsable:</t>
  </si>
  <si>
    <t>Rafael A. Marte</t>
  </si>
  <si>
    <t>CARTUCHO # 564 NEGRO</t>
  </si>
  <si>
    <t>CARTUCHO # 564 MEGENTA</t>
  </si>
  <si>
    <t>CARTUCHO # 564 CYAN</t>
  </si>
  <si>
    <t>PLATOS DESECHABLES # 6 40/25/1</t>
  </si>
  <si>
    <t>PLATOS DESECHABLES # 9 20/25/1</t>
  </si>
  <si>
    <t>AL 30 DE NOVIEMBRE DE 2016</t>
  </si>
  <si>
    <t>MARCADORES</t>
  </si>
  <si>
    <t>PRECIO UNITARIO</t>
  </si>
  <si>
    <t>TOTAL RD$</t>
  </si>
  <si>
    <t>Total Costo Inventario</t>
  </si>
  <si>
    <t>CAJA/100</t>
  </si>
  <si>
    <t>DOCENA</t>
  </si>
  <si>
    <t>ITEM #</t>
  </si>
  <si>
    <t>PEGAMENTO GRANDE (UHU)</t>
  </si>
  <si>
    <t>Línea</t>
  </si>
  <si>
    <t>AL 31 DE DICIEMBRE DE 2016</t>
  </si>
  <si>
    <t>GL. DE CLORO</t>
  </si>
  <si>
    <t>AMBIENTADOR</t>
  </si>
  <si>
    <t>SERVILLETA 10/1/400</t>
  </si>
  <si>
    <t>BOLIGRAFO AZUL</t>
  </si>
  <si>
    <t>MOUSE USB PARA PC</t>
  </si>
  <si>
    <t>LAPIZ DE CARBON</t>
  </si>
  <si>
    <t>BOTELLA DE TINTA NEGRA P/IMPRESORA</t>
  </si>
  <si>
    <t>BOTELLA DE TINTA CYAN P/IMPRESORA</t>
  </si>
  <si>
    <t>BOTELLA DE TINTA MAGENTA P/IMPRESORA</t>
  </si>
  <si>
    <t>BOTELLA DE TINTA YELLOW P/IMPRESORA</t>
  </si>
  <si>
    <t>TONER P/FOTOCOPIADORA XEROX 3615</t>
  </si>
  <si>
    <t>FOLDER 8 1/2 X 13 100/1</t>
  </si>
  <si>
    <t>PAPEL TOALLA 6/1</t>
  </si>
  <si>
    <t>DESINFECTANTE</t>
  </si>
  <si>
    <t>JABON LIQUIDO  LAVAPLATOS</t>
  </si>
  <si>
    <t>BOTELLA DE TINTA AZUL P/IMPRESORA</t>
  </si>
  <si>
    <t>BOTELLA DE TINTA AMARILLA P/IMPRESORA</t>
  </si>
  <si>
    <t>BOTELLA DE TINTA ROSADA P/IMPRESORA</t>
  </si>
  <si>
    <t>CINTA P/MAQUINA SUMADORA</t>
  </si>
  <si>
    <t>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</si>
</sst>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45">
    <xf numFmtId="0" fontId="0" fillId="0" borderId="0" xfId="0"/>
    <xf numFmtId="0" fontId="0" fillId="2" borderId="1" xfId="0" applyFill="1" applyBorder="1"/>
    <xf numFmtId="0" fontId="0" fillId="2" borderId="0" xfId="0" applyFill="1"/>
    <xf numFmtId="0" fontId="3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4" fontId="0" fillId="2" borderId="1" xfId="0" applyNumberFormat="1" applyFill="1" applyBorder="1"/>
    <xf numFmtId="0" fontId="4" fillId="2" borderId="7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/>
    </xf>
    <xf numFmtId="43" fontId="0" fillId="2" borderId="1" xfId="1" applyFont="1" applyFill="1" applyBorder="1" applyAlignment="1">
      <alignment horizontal="center"/>
    </xf>
    <xf numFmtId="43" fontId="0" fillId="2" borderId="0" xfId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43" fontId="6" fillId="2" borderId="1" xfId="1" applyFont="1" applyFill="1" applyBorder="1" applyAlignment="1">
      <alignment horizontal="center"/>
    </xf>
    <xf numFmtId="164" fontId="4" fillId="2" borderId="9" xfId="2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6" fillId="3" borderId="1" xfId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43" fontId="1" fillId="2" borderId="6" xfId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5</xdr:row>
      <xdr:rowOff>38100</xdr:rowOff>
    </xdr:from>
    <xdr:to>
      <xdr:col>0</xdr:col>
      <xdr:colOff>1981200</xdr:colOff>
      <xdr:row>8</xdr:row>
      <xdr:rowOff>45778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90600"/>
          <a:ext cx="1885950" cy="693478"/>
        </a:xfrm>
        <a:prstGeom prst="rect">
          <a:avLst/>
        </a:prstGeom>
      </xdr:spPr>
    </xdr:pic>
    <xdr:clientData/>
  </xdr:twoCellAnchor>
  <xdr:twoCellAnchor editAs="oneCell">
    <xdr:from>
      <xdr:col>7</xdr:col>
      <xdr:colOff>478155</xdr:colOff>
      <xdr:row>5</xdr:row>
      <xdr:rowOff>114300</xdr:rowOff>
    </xdr:from>
    <xdr:to>
      <xdr:col>9</xdr:col>
      <xdr:colOff>155174</xdr:colOff>
      <xdr:row>9</xdr:row>
      <xdr:rowOff>57150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8630" y="1066800"/>
          <a:ext cx="1210544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198437</xdr:rowOff>
    </xdr:from>
    <xdr:to>
      <xdr:col>1</xdr:col>
      <xdr:colOff>644921</xdr:colOff>
      <xdr:row>5</xdr:row>
      <xdr:rowOff>9921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763984"/>
          <a:ext cx="833437" cy="4861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198437</xdr:rowOff>
    </xdr:from>
    <xdr:to>
      <xdr:col>1</xdr:col>
      <xdr:colOff>740171</xdr:colOff>
      <xdr:row>5</xdr:row>
      <xdr:rowOff>9921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579437"/>
          <a:ext cx="835421" cy="4877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168088</xdr:colOff>
      <xdr:row>0</xdr:row>
      <xdr:rowOff>196103</xdr:rowOff>
    </xdr:from>
    <xdr:to>
      <xdr:col>1</xdr:col>
      <xdr:colOff>795618</xdr:colOff>
      <xdr:row>3</xdr:row>
      <xdr:rowOff>78442</xdr:rowOff>
    </xdr:to>
    <xdr:pic>
      <xdr:nvPicPr>
        <xdr:cNvPr id="3" name="2 Imagen" descr="C:\Users\FELINO BUENO\Desktop\indocafePropuesta re branding-06 FB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168088" y="196103"/>
          <a:ext cx="1187824" cy="56589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515471</xdr:colOff>
      <xdr:row>0</xdr:row>
      <xdr:rowOff>212912</xdr:rowOff>
    </xdr:from>
    <xdr:to>
      <xdr:col>5</xdr:col>
      <xdr:colOff>638735</xdr:colOff>
      <xdr:row>3</xdr:row>
      <xdr:rowOff>67235</xdr:rowOff>
    </xdr:to>
    <xdr:pic>
      <xdr:nvPicPr>
        <xdr:cNvPr id="4" name="3 Imagen" descr="C:\Users\FELINO BUENO\Desktop\MEMORIA 2015 correccion dia 5\Links\logo dominican coffee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212912"/>
          <a:ext cx="935691" cy="5378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72"/>
  <sheetViews>
    <sheetView topLeftCell="A7" zoomScaleNormal="100" workbookViewId="0">
      <selection activeCell="C22" sqref="C22"/>
    </sheetView>
  </sheetViews>
  <sheetFormatPr baseColWidth="10" defaultColWidth="11.42578125" defaultRowHeight="15" x14ac:dyDescent="0.25"/>
  <cols>
    <col min="1" max="1" width="36.140625" style="2" customWidth="1"/>
    <col min="2" max="2" width="13.85546875" style="2" customWidth="1"/>
    <col min="3" max="3" width="16.28515625" style="2" customWidth="1"/>
    <col min="4" max="4" width="12.85546875" style="2" customWidth="1"/>
    <col min="5" max="6" width="11.28515625" style="2" customWidth="1"/>
    <col min="7" max="7" width="12.42578125" style="2" customWidth="1"/>
    <col min="8" max="8" width="11.28515625" style="2" customWidth="1"/>
    <col min="9" max="9" width="11.7109375" style="11" customWidth="1"/>
    <col min="10" max="16384" width="11.42578125" style="2"/>
  </cols>
  <sheetData>
    <row r="7" spans="1:10" ht="21" x14ac:dyDescent="0.35">
      <c r="A7" s="26" t="s">
        <v>7</v>
      </c>
      <c r="B7" s="26"/>
      <c r="C7" s="26"/>
      <c r="D7" s="26"/>
      <c r="E7" s="26"/>
      <c r="F7" s="26"/>
      <c r="G7" s="26"/>
      <c r="H7" s="26"/>
      <c r="I7" s="26"/>
    </row>
    <row r="8" spans="1:10" ht="18.75" x14ac:dyDescent="0.3">
      <c r="A8" s="27" t="s">
        <v>10</v>
      </c>
      <c r="B8" s="27"/>
      <c r="C8" s="27"/>
      <c r="D8" s="27"/>
      <c r="E8" s="27"/>
      <c r="F8" s="27"/>
      <c r="G8" s="27"/>
      <c r="H8" s="27"/>
      <c r="I8" s="27"/>
    </row>
    <row r="9" spans="1:10" ht="21" x14ac:dyDescent="0.35">
      <c r="A9" s="26" t="s">
        <v>14</v>
      </c>
      <c r="B9" s="26"/>
      <c r="C9" s="26"/>
      <c r="D9" s="26"/>
      <c r="E9" s="26"/>
      <c r="F9" s="26"/>
      <c r="G9" s="26"/>
      <c r="H9" s="26"/>
      <c r="I9" s="26"/>
      <c r="J9" s="26"/>
    </row>
    <row r="11" spans="1:10" ht="18.75" x14ac:dyDescent="0.3">
      <c r="A11" s="3" t="s">
        <v>11</v>
      </c>
      <c r="B11" s="33" t="s">
        <v>1</v>
      </c>
      <c r="C11" s="28" t="s">
        <v>3</v>
      </c>
      <c r="D11" s="29"/>
      <c r="E11" s="30"/>
      <c r="F11" s="28" t="s">
        <v>6</v>
      </c>
      <c r="G11" s="29"/>
      <c r="H11" s="30"/>
      <c r="I11" s="31" t="s">
        <v>9</v>
      </c>
    </row>
    <row r="12" spans="1:10" ht="31.5" x14ac:dyDescent="0.25">
      <c r="A12" s="4" t="s">
        <v>0</v>
      </c>
      <c r="B12" s="33"/>
      <c r="C12" s="5" t="s">
        <v>4</v>
      </c>
      <c r="D12" s="6" t="s">
        <v>8</v>
      </c>
      <c r="E12" s="7" t="s">
        <v>2</v>
      </c>
      <c r="F12" s="5" t="s">
        <v>4</v>
      </c>
      <c r="G12" s="5" t="s">
        <v>8</v>
      </c>
      <c r="H12" s="7" t="s">
        <v>5</v>
      </c>
      <c r="I12" s="32"/>
    </row>
    <row r="13" spans="1:10" x14ac:dyDescent="0.25">
      <c r="A13" s="1" t="s">
        <v>12</v>
      </c>
      <c r="B13" s="1" t="s">
        <v>34</v>
      </c>
      <c r="C13" s="8"/>
      <c r="D13" s="1"/>
      <c r="E13" s="1"/>
      <c r="F13" s="1"/>
      <c r="G13" s="1"/>
      <c r="H13" s="1"/>
      <c r="I13" s="13">
        <v>2</v>
      </c>
    </row>
    <row r="14" spans="1:10" x14ac:dyDescent="0.25">
      <c r="A14" s="1" t="s">
        <v>13</v>
      </c>
      <c r="B14" s="1" t="s">
        <v>34</v>
      </c>
      <c r="C14" s="8"/>
      <c r="D14" s="1"/>
      <c r="E14" s="1"/>
      <c r="F14" s="1"/>
      <c r="G14" s="1"/>
      <c r="H14" s="1"/>
      <c r="I14" s="13">
        <v>1</v>
      </c>
    </row>
    <row r="15" spans="1:10" x14ac:dyDescent="0.25">
      <c r="A15" s="1" t="s">
        <v>15</v>
      </c>
      <c r="B15" s="1" t="s">
        <v>34</v>
      </c>
      <c r="C15" s="1"/>
      <c r="D15" s="1"/>
      <c r="E15" s="1"/>
      <c r="F15" s="1"/>
      <c r="G15" s="1"/>
      <c r="H15" s="1"/>
      <c r="I15" s="13">
        <v>2</v>
      </c>
    </row>
    <row r="16" spans="1:10" x14ac:dyDescent="0.25">
      <c r="A16" s="1" t="s">
        <v>16</v>
      </c>
      <c r="B16" s="1" t="s">
        <v>34</v>
      </c>
      <c r="C16" s="1"/>
      <c r="D16" s="1"/>
      <c r="E16" s="1"/>
      <c r="F16" s="1"/>
      <c r="G16" s="1"/>
      <c r="H16" s="1"/>
      <c r="I16" s="13">
        <v>2</v>
      </c>
    </row>
    <row r="17" spans="1:9" x14ac:dyDescent="0.25">
      <c r="A17" s="1" t="s">
        <v>17</v>
      </c>
      <c r="B17" s="1" t="s">
        <v>34</v>
      </c>
      <c r="C17" s="1"/>
      <c r="D17" s="1"/>
      <c r="E17" s="1"/>
      <c r="F17" s="1"/>
      <c r="G17" s="1"/>
      <c r="H17" s="1"/>
      <c r="I17" s="13">
        <v>2</v>
      </c>
    </row>
    <row r="18" spans="1:9" x14ac:dyDescent="0.25">
      <c r="A18" s="1" t="s">
        <v>18</v>
      </c>
      <c r="B18" s="1" t="s">
        <v>34</v>
      </c>
      <c r="C18" s="1"/>
      <c r="D18" s="1"/>
      <c r="E18" s="1"/>
      <c r="F18" s="1"/>
      <c r="G18" s="1"/>
      <c r="H18" s="1"/>
      <c r="I18" s="13">
        <v>2</v>
      </c>
    </row>
    <row r="19" spans="1:9" x14ac:dyDescent="0.25">
      <c r="A19" s="1" t="s">
        <v>19</v>
      </c>
      <c r="B19" s="1" t="s">
        <v>34</v>
      </c>
      <c r="C19" s="1"/>
      <c r="D19" s="1"/>
      <c r="E19" s="1"/>
      <c r="F19" s="1"/>
      <c r="G19" s="1"/>
      <c r="H19" s="1"/>
      <c r="I19" s="13">
        <v>2</v>
      </c>
    </row>
    <row r="20" spans="1:9" x14ac:dyDescent="0.25">
      <c r="A20" s="1" t="s">
        <v>20</v>
      </c>
      <c r="B20" s="1" t="s">
        <v>34</v>
      </c>
      <c r="C20" s="1"/>
      <c r="D20" s="1"/>
      <c r="E20" s="1"/>
      <c r="F20" s="1"/>
      <c r="G20" s="1"/>
      <c r="H20" s="1"/>
      <c r="I20" s="13">
        <v>2</v>
      </c>
    </row>
    <row r="21" spans="1:9" x14ac:dyDescent="0.25">
      <c r="A21" s="1" t="s">
        <v>21</v>
      </c>
      <c r="B21" s="1" t="s">
        <v>34</v>
      </c>
      <c r="C21" s="1"/>
      <c r="D21" s="1"/>
      <c r="E21" s="1"/>
      <c r="F21" s="1"/>
      <c r="G21" s="1"/>
      <c r="H21" s="1"/>
      <c r="I21" s="13">
        <v>2</v>
      </c>
    </row>
    <row r="22" spans="1:9" x14ac:dyDescent="0.25">
      <c r="A22" s="1" t="s">
        <v>22</v>
      </c>
      <c r="B22" s="1" t="s">
        <v>34</v>
      </c>
      <c r="C22" s="1"/>
      <c r="D22" s="1"/>
      <c r="E22" s="1"/>
      <c r="F22" s="1"/>
      <c r="G22" s="1"/>
      <c r="H22" s="1"/>
      <c r="I22" s="13">
        <v>2</v>
      </c>
    </row>
    <row r="23" spans="1:9" x14ac:dyDescent="0.25">
      <c r="A23" s="1" t="s">
        <v>23</v>
      </c>
      <c r="B23" s="1" t="s">
        <v>34</v>
      </c>
      <c r="C23" s="1"/>
      <c r="D23" s="1"/>
      <c r="E23" s="1"/>
      <c r="F23" s="1"/>
      <c r="G23" s="1"/>
      <c r="H23" s="1"/>
      <c r="I23" s="13">
        <v>2</v>
      </c>
    </row>
    <row r="24" spans="1:9" x14ac:dyDescent="0.25">
      <c r="A24" s="1" t="s">
        <v>24</v>
      </c>
      <c r="B24" s="1" t="s">
        <v>34</v>
      </c>
      <c r="C24" s="1"/>
      <c r="D24" s="1"/>
      <c r="E24" s="1"/>
      <c r="F24" s="1"/>
      <c r="G24" s="1"/>
      <c r="H24" s="1"/>
      <c r="I24" s="13">
        <v>2</v>
      </c>
    </row>
    <row r="25" spans="1:9" x14ac:dyDescent="0.25">
      <c r="A25" s="1" t="s">
        <v>25</v>
      </c>
      <c r="B25" s="1" t="s">
        <v>34</v>
      </c>
      <c r="C25" s="1"/>
      <c r="D25" s="1"/>
      <c r="E25" s="1"/>
      <c r="F25" s="1"/>
      <c r="G25" s="1"/>
      <c r="H25" s="1"/>
      <c r="I25" s="13">
        <v>1</v>
      </c>
    </row>
    <row r="26" spans="1:9" x14ac:dyDescent="0.25">
      <c r="A26" s="1" t="s">
        <v>26</v>
      </c>
      <c r="B26" s="1" t="s">
        <v>34</v>
      </c>
      <c r="C26" s="1"/>
      <c r="D26" s="1"/>
      <c r="E26" s="1"/>
      <c r="F26" s="1"/>
      <c r="G26" s="1"/>
      <c r="H26" s="1"/>
      <c r="I26" s="13">
        <v>1</v>
      </c>
    </row>
    <row r="27" spans="1:9" x14ac:dyDescent="0.25">
      <c r="A27" s="1" t="s">
        <v>88</v>
      </c>
      <c r="B27" s="1" t="s">
        <v>34</v>
      </c>
      <c r="C27" s="1"/>
      <c r="D27" s="1"/>
      <c r="E27" s="1"/>
      <c r="F27" s="1"/>
      <c r="G27" s="1"/>
      <c r="H27" s="1"/>
      <c r="I27" s="13">
        <v>2</v>
      </c>
    </row>
    <row r="28" spans="1:9" x14ac:dyDescent="0.25">
      <c r="A28" s="1" t="s">
        <v>89</v>
      </c>
      <c r="B28" s="1" t="s">
        <v>34</v>
      </c>
      <c r="C28" s="1"/>
      <c r="D28" s="1"/>
      <c r="E28" s="1"/>
      <c r="F28" s="1"/>
      <c r="G28" s="1"/>
      <c r="H28" s="1"/>
      <c r="I28" s="13">
        <v>2</v>
      </c>
    </row>
    <row r="29" spans="1:9" x14ac:dyDescent="0.25">
      <c r="A29" s="1" t="s">
        <v>90</v>
      </c>
      <c r="B29" s="1" t="s">
        <v>34</v>
      </c>
      <c r="C29" s="1"/>
      <c r="D29" s="1"/>
      <c r="E29" s="1"/>
      <c r="F29" s="1"/>
      <c r="G29" s="1"/>
      <c r="H29" s="1"/>
      <c r="I29" s="13">
        <v>2</v>
      </c>
    </row>
    <row r="30" spans="1:9" x14ac:dyDescent="0.25">
      <c r="A30" s="1" t="s">
        <v>91</v>
      </c>
      <c r="B30" s="1" t="s">
        <v>34</v>
      </c>
      <c r="C30" s="1"/>
      <c r="D30" s="1"/>
      <c r="E30" s="1"/>
      <c r="F30" s="1"/>
      <c r="G30" s="1"/>
      <c r="H30" s="1"/>
      <c r="I30" s="13">
        <v>2</v>
      </c>
    </row>
    <row r="31" spans="1:9" x14ac:dyDescent="0.25">
      <c r="A31" s="1" t="s">
        <v>92</v>
      </c>
      <c r="B31" s="1" t="s">
        <v>34</v>
      </c>
      <c r="C31" s="1"/>
      <c r="D31" s="1"/>
      <c r="E31" s="1"/>
      <c r="F31" s="1"/>
      <c r="G31" s="1"/>
      <c r="H31" s="1"/>
      <c r="I31" s="13">
        <v>2</v>
      </c>
    </row>
    <row r="32" spans="1:9" x14ac:dyDescent="0.25">
      <c r="A32" s="1" t="s">
        <v>93</v>
      </c>
      <c r="B32" s="1" t="s">
        <v>34</v>
      </c>
      <c r="C32" s="1"/>
      <c r="D32" s="1"/>
      <c r="E32" s="1"/>
      <c r="F32" s="1"/>
      <c r="G32" s="1"/>
      <c r="H32" s="1"/>
      <c r="I32" s="13">
        <v>2</v>
      </c>
    </row>
    <row r="33" spans="1:10" x14ac:dyDescent="0.25">
      <c r="A33" s="1" t="s">
        <v>94</v>
      </c>
      <c r="B33" s="1" t="s">
        <v>34</v>
      </c>
      <c r="C33" s="1"/>
      <c r="D33" s="1"/>
      <c r="E33" s="1"/>
      <c r="F33" s="1"/>
      <c r="G33" s="1"/>
      <c r="H33" s="1"/>
      <c r="I33" s="13">
        <v>2</v>
      </c>
    </row>
    <row r="34" spans="1:10" x14ac:dyDescent="0.25">
      <c r="A34" s="1" t="s">
        <v>95</v>
      </c>
      <c r="B34" s="1" t="s">
        <v>34</v>
      </c>
      <c r="C34" s="1"/>
      <c r="D34" s="1"/>
      <c r="E34" s="1"/>
      <c r="F34" s="1"/>
      <c r="G34" s="1"/>
      <c r="H34" s="1"/>
      <c r="I34" s="13">
        <v>2</v>
      </c>
    </row>
    <row r="35" spans="1:10" x14ac:dyDescent="0.25">
      <c r="A35" s="1" t="s">
        <v>96</v>
      </c>
      <c r="B35" s="1" t="s">
        <v>34</v>
      </c>
      <c r="C35" s="1"/>
      <c r="D35" s="1"/>
      <c r="E35" s="1"/>
      <c r="F35" s="1"/>
      <c r="G35" s="1"/>
      <c r="H35" s="1"/>
      <c r="I35" s="13">
        <v>2</v>
      </c>
    </row>
    <row r="36" spans="1:10" x14ac:dyDescent="0.25">
      <c r="A36" s="1" t="s">
        <v>97</v>
      </c>
      <c r="B36" s="1" t="s">
        <v>34</v>
      </c>
      <c r="C36" s="1"/>
      <c r="D36" s="1"/>
      <c r="E36" s="1"/>
      <c r="F36" s="1"/>
      <c r="G36" s="1"/>
      <c r="H36" s="1"/>
      <c r="I36" s="13">
        <v>2</v>
      </c>
    </row>
    <row r="37" spans="1:10" x14ac:dyDescent="0.25">
      <c r="A37" s="1" t="s">
        <v>98</v>
      </c>
      <c r="B37" s="1" t="s">
        <v>34</v>
      </c>
      <c r="C37" s="1"/>
      <c r="D37" s="1"/>
      <c r="E37" s="1"/>
      <c r="F37" s="1"/>
      <c r="G37" s="1"/>
      <c r="H37" s="1"/>
      <c r="I37" s="13">
        <v>2</v>
      </c>
    </row>
    <row r="38" spans="1:10" x14ac:dyDescent="0.25">
      <c r="A38" s="1" t="s">
        <v>99</v>
      </c>
      <c r="B38" s="1" t="s">
        <v>34</v>
      </c>
      <c r="C38" s="1"/>
      <c r="D38" s="1"/>
      <c r="E38" s="1"/>
      <c r="F38" s="1"/>
      <c r="G38" s="1"/>
      <c r="H38" s="1"/>
      <c r="I38" s="13">
        <v>2</v>
      </c>
    </row>
    <row r="39" spans="1:10" x14ac:dyDescent="0.25">
      <c r="A39" s="1" t="s">
        <v>28</v>
      </c>
      <c r="B39" s="1" t="s">
        <v>27</v>
      </c>
      <c r="C39" s="1"/>
      <c r="D39" s="1"/>
      <c r="E39" s="1"/>
      <c r="F39" s="1"/>
      <c r="G39" s="1"/>
      <c r="H39" s="1"/>
      <c r="I39" s="13">
        <v>1</v>
      </c>
    </row>
    <row r="40" spans="1:10" x14ac:dyDescent="0.25">
      <c r="A40" s="1" t="s">
        <v>100</v>
      </c>
      <c r="B40" s="1" t="s">
        <v>34</v>
      </c>
      <c r="C40" s="1"/>
      <c r="D40" s="1"/>
      <c r="E40" s="1"/>
      <c r="F40" s="1"/>
      <c r="G40" s="1"/>
      <c r="H40" s="1"/>
      <c r="I40" s="13">
        <v>1</v>
      </c>
    </row>
    <row r="43" spans="1:10" ht="21" x14ac:dyDescent="0.35">
      <c r="A43" s="26" t="s">
        <v>7</v>
      </c>
      <c r="B43" s="26"/>
      <c r="C43" s="26"/>
      <c r="D43" s="26"/>
      <c r="E43" s="26"/>
      <c r="F43" s="26"/>
      <c r="G43" s="26"/>
      <c r="H43" s="26"/>
      <c r="I43" s="26"/>
    </row>
    <row r="44" spans="1:10" ht="18.75" x14ac:dyDescent="0.3">
      <c r="A44" s="27" t="s">
        <v>10</v>
      </c>
      <c r="B44" s="27"/>
      <c r="C44" s="27"/>
      <c r="D44" s="27"/>
      <c r="E44" s="27"/>
      <c r="F44" s="27"/>
      <c r="G44" s="27"/>
      <c r="H44" s="27"/>
      <c r="I44" s="27"/>
    </row>
    <row r="45" spans="1:10" ht="21" x14ac:dyDescent="0.35">
      <c r="A45" s="26" t="s">
        <v>14</v>
      </c>
      <c r="B45" s="26"/>
      <c r="C45" s="26"/>
      <c r="D45" s="26"/>
      <c r="E45" s="26"/>
      <c r="F45" s="26"/>
      <c r="G45" s="26"/>
      <c r="H45" s="26"/>
      <c r="I45" s="26"/>
      <c r="J45" s="26"/>
    </row>
    <row r="47" spans="1:10" ht="18.75" x14ac:dyDescent="0.3">
      <c r="A47" s="3" t="s">
        <v>11</v>
      </c>
      <c r="B47" s="33" t="s">
        <v>1</v>
      </c>
      <c r="C47" s="28" t="s">
        <v>3</v>
      </c>
      <c r="D47" s="29"/>
      <c r="E47" s="30"/>
      <c r="F47" s="28" t="s">
        <v>6</v>
      </c>
      <c r="G47" s="29"/>
      <c r="H47" s="30"/>
      <c r="I47" s="31" t="s">
        <v>9</v>
      </c>
    </row>
    <row r="48" spans="1:10" ht="31.5" x14ac:dyDescent="0.25">
      <c r="A48" s="4" t="s">
        <v>0</v>
      </c>
      <c r="B48" s="33"/>
      <c r="C48" s="5" t="s">
        <v>4</v>
      </c>
      <c r="D48" s="6" t="s">
        <v>8</v>
      </c>
      <c r="E48" s="7" t="s">
        <v>2</v>
      </c>
      <c r="F48" s="5" t="s">
        <v>4</v>
      </c>
      <c r="G48" s="5" t="s">
        <v>8</v>
      </c>
      <c r="H48" s="7" t="s">
        <v>5</v>
      </c>
      <c r="I48" s="32"/>
    </row>
    <row r="49" spans="1:9" x14ac:dyDescent="0.25">
      <c r="A49" s="1" t="s">
        <v>76</v>
      </c>
      <c r="B49" s="1" t="s">
        <v>34</v>
      </c>
      <c r="C49" s="8"/>
      <c r="D49" s="1"/>
      <c r="E49" s="1"/>
      <c r="F49" s="1"/>
      <c r="G49" s="1"/>
      <c r="H49" s="1">
        <v>1</v>
      </c>
      <c r="I49" s="13"/>
    </row>
    <row r="50" spans="1:9" x14ac:dyDescent="0.25">
      <c r="A50" s="1" t="s">
        <v>75</v>
      </c>
      <c r="B50" s="1" t="s">
        <v>34</v>
      </c>
      <c r="C50" s="8"/>
      <c r="D50" s="1"/>
      <c r="E50" s="1"/>
      <c r="F50" s="1"/>
      <c r="G50" s="1"/>
      <c r="H50" s="1">
        <v>1</v>
      </c>
      <c r="I50" s="13"/>
    </row>
    <row r="51" spans="1:9" x14ac:dyDescent="0.25">
      <c r="A51" s="1" t="s">
        <v>77</v>
      </c>
      <c r="B51" s="1" t="s">
        <v>34</v>
      </c>
      <c r="C51" s="1"/>
      <c r="D51" s="1"/>
      <c r="E51" s="1"/>
      <c r="F51" s="1"/>
      <c r="G51" s="1"/>
      <c r="H51" s="1">
        <v>1</v>
      </c>
      <c r="I51" s="13"/>
    </row>
    <row r="52" spans="1:9" x14ac:dyDescent="0.25">
      <c r="A52" s="1" t="s">
        <v>78</v>
      </c>
      <c r="B52" s="1" t="s">
        <v>34</v>
      </c>
      <c r="C52" s="1"/>
      <c r="D52" s="1"/>
      <c r="E52" s="1"/>
      <c r="F52" s="1"/>
      <c r="G52" s="1"/>
      <c r="H52" s="1">
        <v>1</v>
      </c>
      <c r="I52" s="13"/>
    </row>
    <row r="53" spans="1:9" x14ac:dyDescent="0.25">
      <c r="A53" s="1" t="s">
        <v>79</v>
      </c>
      <c r="B53" s="1" t="s">
        <v>34</v>
      </c>
      <c r="C53" s="1"/>
      <c r="D53" s="1"/>
      <c r="E53" s="1"/>
      <c r="F53" s="1"/>
      <c r="G53" s="1"/>
      <c r="H53" s="1">
        <v>1</v>
      </c>
      <c r="I53" s="13"/>
    </row>
    <row r="54" spans="1:9" x14ac:dyDescent="0.25">
      <c r="A54" s="1" t="s">
        <v>80</v>
      </c>
      <c r="B54" s="1" t="s">
        <v>34</v>
      </c>
      <c r="C54" s="1"/>
      <c r="D54" s="1"/>
      <c r="E54" s="1"/>
      <c r="F54" s="1"/>
      <c r="G54" s="1"/>
      <c r="H54" s="1">
        <v>1</v>
      </c>
      <c r="I54" s="13"/>
    </row>
    <row r="55" spans="1:9" x14ac:dyDescent="0.25">
      <c r="A55" s="1" t="s">
        <v>81</v>
      </c>
      <c r="B55" s="1" t="s">
        <v>34</v>
      </c>
      <c r="C55" s="1"/>
      <c r="D55" s="1"/>
      <c r="E55" s="1"/>
      <c r="F55" s="1"/>
      <c r="G55" s="1"/>
      <c r="H55" s="1">
        <v>1</v>
      </c>
      <c r="I55" s="13"/>
    </row>
    <row r="56" spans="1:9" x14ac:dyDescent="0.25">
      <c r="A56" s="1" t="s">
        <v>82</v>
      </c>
      <c r="B56" s="1" t="s">
        <v>34</v>
      </c>
      <c r="C56" s="1"/>
      <c r="D56" s="1"/>
      <c r="E56" s="1"/>
      <c r="F56" s="1"/>
      <c r="G56" s="1"/>
      <c r="H56" s="1">
        <v>1</v>
      </c>
      <c r="I56" s="13"/>
    </row>
    <row r="57" spans="1:9" x14ac:dyDescent="0.25">
      <c r="A57" s="1" t="s">
        <v>83</v>
      </c>
      <c r="B57" s="1" t="s">
        <v>34</v>
      </c>
      <c r="C57" s="1"/>
      <c r="D57" s="1"/>
      <c r="E57" s="1"/>
      <c r="F57" s="1"/>
      <c r="G57" s="1"/>
      <c r="H57" s="1">
        <v>1</v>
      </c>
      <c r="I57" s="13"/>
    </row>
    <row r="58" spans="1:9" x14ac:dyDescent="0.25">
      <c r="A58" s="1" t="s">
        <v>84</v>
      </c>
      <c r="B58" s="1" t="s">
        <v>34</v>
      </c>
      <c r="C58" s="1"/>
      <c r="D58" s="1"/>
      <c r="E58" s="1"/>
      <c r="F58" s="1"/>
      <c r="G58" s="1"/>
      <c r="H58" s="1">
        <v>1</v>
      </c>
      <c r="I58" s="13"/>
    </row>
    <row r="59" spans="1:9" x14ac:dyDescent="0.25">
      <c r="A59" s="1" t="s">
        <v>87</v>
      </c>
      <c r="B59" s="1" t="s">
        <v>29</v>
      </c>
      <c r="C59" s="1"/>
      <c r="D59" s="1"/>
      <c r="E59" s="1"/>
      <c r="F59" s="1"/>
      <c r="G59" s="1"/>
      <c r="H59" s="1">
        <v>1</v>
      </c>
      <c r="I59" s="13"/>
    </row>
    <row r="60" spans="1:9" x14ac:dyDescent="0.25">
      <c r="A60" s="1" t="s">
        <v>86</v>
      </c>
      <c r="B60" s="1" t="s">
        <v>30</v>
      </c>
      <c r="C60" s="1"/>
      <c r="D60" s="1"/>
      <c r="E60" s="1"/>
      <c r="F60" s="1"/>
      <c r="G60" s="1"/>
      <c r="H60" s="1">
        <v>1</v>
      </c>
      <c r="I60" s="13"/>
    </row>
    <row r="61" spans="1:9" x14ac:dyDescent="0.25">
      <c r="A61" s="1" t="s">
        <v>85</v>
      </c>
      <c r="B61" s="1" t="s">
        <v>34</v>
      </c>
      <c r="C61" s="1"/>
      <c r="D61" s="1"/>
      <c r="E61" s="1"/>
      <c r="F61" s="1"/>
      <c r="G61" s="1"/>
      <c r="H61" s="1">
        <v>1</v>
      </c>
      <c r="I61" s="13"/>
    </row>
    <row r="62" spans="1:9" x14ac:dyDescent="0.25">
      <c r="A62" s="1" t="s">
        <v>74</v>
      </c>
      <c r="B62" s="1" t="s">
        <v>27</v>
      </c>
      <c r="C62" s="1"/>
      <c r="D62" s="1"/>
      <c r="E62" s="1"/>
      <c r="F62" s="1"/>
      <c r="G62" s="1"/>
      <c r="H62" s="1">
        <v>2</v>
      </c>
      <c r="I62" s="13"/>
    </row>
    <row r="63" spans="1:9" x14ac:dyDescent="0.25">
      <c r="A63" s="1" t="s">
        <v>31</v>
      </c>
      <c r="B63" s="1" t="s">
        <v>34</v>
      </c>
      <c r="C63" s="1"/>
      <c r="D63" s="1"/>
      <c r="E63" s="1"/>
      <c r="F63" s="1"/>
      <c r="G63" s="1"/>
      <c r="H63" s="1">
        <v>1</v>
      </c>
      <c r="I63" s="13"/>
    </row>
    <row r="68" spans="1:7" ht="15.75" thickBot="1" x14ac:dyDescent="0.3">
      <c r="A68" s="9" t="s">
        <v>71</v>
      </c>
      <c r="D68" s="34" t="s">
        <v>72</v>
      </c>
      <c r="E68" s="34"/>
      <c r="F68" s="34"/>
      <c r="G68" s="34"/>
    </row>
    <row r="69" spans="1:7" x14ac:dyDescent="0.25">
      <c r="A69" s="10" t="s">
        <v>67</v>
      </c>
      <c r="D69" s="35" t="s">
        <v>70</v>
      </c>
      <c r="E69" s="35"/>
      <c r="F69" s="35"/>
      <c r="G69" s="35"/>
    </row>
    <row r="71" spans="1:7" x14ac:dyDescent="0.25">
      <c r="A71" s="2" t="s">
        <v>101</v>
      </c>
    </row>
    <row r="72" spans="1:7" x14ac:dyDescent="0.25">
      <c r="A72" s="11" t="s">
        <v>73</v>
      </c>
    </row>
  </sheetData>
  <mergeCells count="16">
    <mergeCell ref="D68:G68"/>
    <mergeCell ref="D69:G69"/>
    <mergeCell ref="A43:I43"/>
    <mergeCell ref="A44:I44"/>
    <mergeCell ref="A45:J45"/>
    <mergeCell ref="B47:B48"/>
    <mergeCell ref="C47:E47"/>
    <mergeCell ref="F47:H47"/>
    <mergeCell ref="I47:I48"/>
    <mergeCell ref="A9:J9"/>
    <mergeCell ref="A7:I7"/>
    <mergeCell ref="A8:I8"/>
    <mergeCell ref="C11:E11"/>
    <mergeCell ref="F11:H11"/>
    <mergeCell ref="I11:I12"/>
    <mergeCell ref="B11:B12"/>
  </mergeCells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 xml:space="preserve">&amp;CPágina &amp;P de &amp;F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0"/>
  <sheetViews>
    <sheetView zoomScale="150" zoomScaleNormal="150" workbookViewId="0">
      <selection sqref="A1:XFD1048576"/>
    </sheetView>
  </sheetViews>
  <sheetFormatPr baseColWidth="10" defaultColWidth="11.42578125" defaultRowHeight="15" x14ac:dyDescent="0.25"/>
  <cols>
    <col min="1" max="1" width="10" style="11" customWidth="1"/>
    <col min="2" max="2" width="40.5703125" style="2" customWidth="1"/>
    <col min="3" max="3" width="12.28515625" style="11" customWidth="1"/>
    <col min="4" max="4" width="10.42578125" style="11" customWidth="1"/>
    <col min="5" max="5" width="12.140625" style="11" customWidth="1"/>
    <col min="6" max="6" width="14.140625" style="20" customWidth="1"/>
    <col min="7" max="16384" width="11.42578125" style="2"/>
  </cols>
  <sheetData>
    <row r="3" spans="1:7" ht="18.75" x14ac:dyDescent="0.3">
      <c r="A3" s="27" t="s">
        <v>7</v>
      </c>
      <c r="B3" s="27"/>
      <c r="C3" s="27"/>
      <c r="D3" s="27"/>
      <c r="E3" s="27"/>
      <c r="F3" s="27"/>
    </row>
    <row r="4" spans="1:7" ht="15.75" x14ac:dyDescent="0.25">
      <c r="A4" s="43" t="s">
        <v>10</v>
      </c>
      <c r="B4" s="43"/>
      <c r="C4" s="43"/>
      <c r="D4" s="43"/>
      <c r="E4" s="43"/>
      <c r="F4" s="43"/>
    </row>
    <row r="5" spans="1:7" ht="18.75" x14ac:dyDescent="0.3">
      <c r="A5" s="43" t="s">
        <v>183</v>
      </c>
      <c r="B5" s="43"/>
      <c r="C5" s="43"/>
      <c r="D5" s="43"/>
      <c r="E5" s="43"/>
      <c r="F5" s="43"/>
      <c r="G5" s="12"/>
    </row>
    <row r="7" spans="1:7" x14ac:dyDescent="0.25">
      <c r="A7" s="37" t="s">
        <v>182</v>
      </c>
      <c r="B7" s="37" t="s">
        <v>0</v>
      </c>
      <c r="C7" s="37" t="s">
        <v>34</v>
      </c>
      <c r="D7" s="37" t="s">
        <v>2</v>
      </c>
      <c r="E7" s="41" t="s">
        <v>175</v>
      </c>
      <c r="F7" s="39" t="s">
        <v>176</v>
      </c>
    </row>
    <row r="8" spans="1:7" x14ac:dyDescent="0.25">
      <c r="A8" s="38"/>
      <c r="B8" s="38" t="s">
        <v>0</v>
      </c>
      <c r="C8" s="38"/>
      <c r="D8" s="38"/>
      <c r="E8" s="42"/>
      <c r="F8" s="40"/>
    </row>
    <row r="9" spans="1:7" ht="18.75" customHeight="1" x14ac:dyDescent="0.25">
      <c r="A9" s="16">
        <v>1</v>
      </c>
      <c r="B9" s="15" t="s">
        <v>111</v>
      </c>
      <c r="C9" s="16" t="s">
        <v>34</v>
      </c>
      <c r="D9" s="13"/>
      <c r="E9" s="22">
        <v>6.36</v>
      </c>
      <c r="F9" s="19">
        <f>+D9*E9</f>
        <v>0</v>
      </c>
    </row>
    <row r="10" spans="1:7" ht="18.75" customHeight="1" x14ac:dyDescent="0.25">
      <c r="A10" s="16">
        <v>2</v>
      </c>
      <c r="B10" s="15" t="s">
        <v>187</v>
      </c>
      <c r="C10" s="16" t="s">
        <v>34</v>
      </c>
      <c r="D10" s="13">
        <v>12</v>
      </c>
      <c r="E10" s="22">
        <f>SUM(E9)</f>
        <v>6.36</v>
      </c>
      <c r="F10" s="19">
        <f>+D10*E10</f>
        <v>76.320000000000007</v>
      </c>
    </row>
    <row r="11" spans="1:7" ht="18.75" customHeight="1" x14ac:dyDescent="0.25">
      <c r="A11" s="16">
        <v>3</v>
      </c>
      <c r="B11" s="15" t="s">
        <v>185</v>
      </c>
      <c r="C11" s="16" t="s">
        <v>34</v>
      </c>
      <c r="D11" s="13">
        <v>36</v>
      </c>
      <c r="E11" s="22">
        <f>SUM(58)</f>
        <v>58</v>
      </c>
      <c r="F11" s="19">
        <f>+D11*E11</f>
        <v>2088</v>
      </c>
    </row>
    <row r="12" spans="1:7" ht="18.75" customHeight="1" x14ac:dyDescent="0.25">
      <c r="A12" s="16">
        <v>4</v>
      </c>
      <c r="B12" s="15" t="s">
        <v>37</v>
      </c>
      <c r="C12" s="16" t="s">
        <v>34</v>
      </c>
      <c r="D12" s="13">
        <v>108</v>
      </c>
      <c r="E12" s="22">
        <v>6.36</v>
      </c>
      <c r="F12" s="19">
        <f t="shared" ref="F12:F16" si="0">+D12*E12</f>
        <v>686.88</v>
      </c>
    </row>
    <row r="13" spans="1:7" ht="18.75" customHeight="1" x14ac:dyDescent="0.25">
      <c r="A13" s="16">
        <v>5</v>
      </c>
      <c r="B13" s="15" t="s">
        <v>190</v>
      </c>
      <c r="C13" s="16" t="s">
        <v>34</v>
      </c>
      <c r="D13" s="13">
        <v>8</v>
      </c>
      <c r="E13" s="22">
        <v>850</v>
      </c>
      <c r="F13" s="19">
        <f t="shared" si="0"/>
        <v>6800</v>
      </c>
    </row>
    <row r="14" spans="1:7" ht="18.75" customHeight="1" x14ac:dyDescent="0.25">
      <c r="A14" s="16">
        <v>6</v>
      </c>
      <c r="B14" s="15" t="s">
        <v>191</v>
      </c>
      <c r="C14" s="16" t="s">
        <v>34</v>
      </c>
      <c r="D14" s="13"/>
      <c r="E14" s="22">
        <v>850</v>
      </c>
      <c r="F14" s="19">
        <f t="shared" si="0"/>
        <v>0</v>
      </c>
    </row>
    <row r="15" spans="1:7" ht="18.75" customHeight="1" x14ac:dyDescent="0.25">
      <c r="A15" s="16">
        <v>7</v>
      </c>
      <c r="B15" s="15" t="s">
        <v>192</v>
      </c>
      <c r="C15" s="16" t="s">
        <v>34</v>
      </c>
      <c r="D15" s="13"/>
      <c r="E15" s="22">
        <v>850</v>
      </c>
      <c r="F15" s="19">
        <f t="shared" si="0"/>
        <v>0</v>
      </c>
    </row>
    <row r="16" spans="1:7" ht="18.75" customHeight="1" x14ac:dyDescent="0.25">
      <c r="A16" s="16">
        <v>8</v>
      </c>
      <c r="B16" s="15" t="s">
        <v>193</v>
      </c>
      <c r="C16" s="16" t="s">
        <v>34</v>
      </c>
      <c r="D16" s="13"/>
      <c r="E16" s="22">
        <v>850</v>
      </c>
      <c r="F16" s="19">
        <f t="shared" si="0"/>
        <v>0</v>
      </c>
    </row>
    <row r="17" spans="1:6" ht="18.75" customHeight="1" x14ac:dyDescent="0.25">
      <c r="A17" s="16">
        <v>9</v>
      </c>
      <c r="B17" s="15" t="s">
        <v>59</v>
      </c>
      <c r="C17" s="16" t="s">
        <v>34</v>
      </c>
      <c r="D17" s="13">
        <v>100</v>
      </c>
      <c r="E17" s="22">
        <v>29.66</v>
      </c>
      <c r="F17" s="19">
        <f t="shared" ref="F17:F80" si="1">+D17*E17</f>
        <v>2966</v>
      </c>
    </row>
    <row r="18" spans="1:6" ht="18.75" customHeight="1" x14ac:dyDescent="0.25">
      <c r="A18" s="16">
        <v>10</v>
      </c>
      <c r="B18" s="15" t="s">
        <v>158</v>
      </c>
      <c r="C18" s="16" t="s">
        <v>34</v>
      </c>
      <c r="D18" s="13">
        <v>20</v>
      </c>
      <c r="E18" s="22">
        <v>293.22000000000003</v>
      </c>
      <c r="F18" s="19">
        <f t="shared" si="1"/>
        <v>5864.4000000000005</v>
      </c>
    </row>
    <row r="19" spans="1:6" ht="18.75" customHeight="1" x14ac:dyDescent="0.25">
      <c r="A19" s="16">
        <f t="shared" ref="A19:A84" si="2">+A18+1</f>
        <v>11</v>
      </c>
      <c r="B19" s="15" t="s">
        <v>108</v>
      </c>
      <c r="C19" s="16" t="s">
        <v>34</v>
      </c>
      <c r="D19" s="13">
        <v>10</v>
      </c>
      <c r="E19" s="22">
        <v>864.41</v>
      </c>
      <c r="F19" s="19">
        <f t="shared" si="1"/>
        <v>8644.1</v>
      </c>
    </row>
    <row r="20" spans="1:6" ht="18.75" customHeight="1" x14ac:dyDescent="0.25">
      <c r="A20" s="16">
        <f t="shared" si="2"/>
        <v>12</v>
      </c>
      <c r="B20" s="15" t="s">
        <v>105</v>
      </c>
      <c r="C20" s="16" t="s">
        <v>34</v>
      </c>
      <c r="D20" s="13">
        <v>15</v>
      </c>
      <c r="E20" s="22">
        <v>720.34</v>
      </c>
      <c r="F20" s="19">
        <f t="shared" si="1"/>
        <v>10805.1</v>
      </c>
    </row>
    <row r="21" spans="1:6" ht="18.75" customHeight="1" x14ac:dyDescent="0.25">
      <c r="A21" s="16">
        <f t="shared" si="2"/>
        <v>13</v>
      </c>
      <c r="B21" s="15" t="s">
        <v>104</v>
      </c>
      <c r="C21" s="16" t="s">
        <v>34</v>
      </c>
      <c r="D21" s="13">
        <v>18</v>
      </c>
      <c r="E21" s="22">
        <v>847.46</v>
      </c>
      <c r="F21" s="19">
        <f t="shared" si="1"/>
        <v>15254.28</v>
      </c>
    </row>
    <row r="22" spans="1:6" ht="18.75" customHeight="1" x14ac:dyDescent="0.25">
      <c r="A22" s="16">
        <f t="shared" si="2"/>
        <v>14</v>
      </c>
      <c r="B22" s="15" t="s">
        <v>107</v>
      </c>
      <c r="C22" s="16" t="s">
        <v>34</v>
      </c>
      <c r="D22" s="13">
        <v>35</v>
      </c>
      <c r="E22" s="22">
        <v>889.83</v>
      </c>
      <c r="F22" s="19">
        <f t="shared" si="1"/>
        <v>31144.050000000003</v>
      </c>
    </row>
    <row r="23" spans="1:6" ht="18.75" customHeight="1" x14ac:dyDescent="0.25">
      <c r="A23" s="16">
        <f t="shared" si="2"/>
        <v>15</v>
      </c>
      <c r="B23" s="15" t="s">
        <v>106</v>
      </c>
      <c r="C23" s="16" t="s">
        <v>34</v>
      </c>
      <c r="D23" s="13">
        <v>20</v>
      </c>
      <c r="E23" s="22">
        <v>762.71</v>
      </c>
      <c r="F23" s="19">
        <f t="shared" si="1"/>
        <v>15254.2</v>
      </c>
    </row>
    <row r="24" spans="1:6" ht="18.75" customHeight="1" x14ac:dyDescent="0.25">
      <c r="A24" s="16">
        <f t="shared" si="2"/>
        <v>16</v>
      </c>
      <c r="B24" s="15" t="s">
        <v>110</v>
      </c>
      <c r="C24" s="16" t="s">
        <v>34</v>
      </c>
      <c r="D24" s="13">
        <v>20</v>
      </c>
      <c r="E24" s="22">
        <v>550.85</v>
      </c>
      <c r="F24" s="19">
        <f t="shared" si="1"/>
        <v>11017</v>
      </c>
    </row>
    <row r="25" spans="1:6" ht="18.75" customHeight="1" x14ac:dyDescent="0.25">
      <c r="A25" s="16">
        <f t="shared" si="2"/>
        <v>17</v>
      </c>
      <c r="B25" s="15" t="s">
        <v>109</v>
      </c>
      <c r="C25" s="16" t="s">
        <v>34</v>
      </c>
      <c r="D25" s="13">
        <v>15</v>
      </c>
      <c r="E25" s="22">
        <v>550.85</v>
      </c>
      <c r="F25" s="19">
        <f t="shared" si="1"/>
        <v>8262.75</v>
      </c>
    </row>
    <row r="26" spans="1:6" ht="18.75" customHeight="1" x14ac:dyDescent="0.25">
      <c r="A26" s="16">
        <f t="shared" si="2"/>
        <v>18</v>
      </c>
      <c r="B26" s="15" t="s">
        <v>102</v>
      </c>
      <c r="C26" s="16" t="s">
        <v>34</v>
      </c>
      <c r="D26" s="13">
        <v>35</v>
      </c>
      <c r="E26" s="22">
        <v>677.97</v>
      </c>
      <c r="F26" s="19">
        <f t="shared" si="1"/>
        <v>23728.95</v>
      </c>
    </row>
    <row r="27" spans="1:6" ht="18.75" customHeight="1" x14ac:dyDescent="0.25">
      <c r="A27" s="16">
        <f t="shared" si="2"/>
        <v>19</v>
      </c>
      <c r="B27" s="15" t="s">
        <v>103</v>
      </c>
      <c r="C27" s="16" t="s">
        <v>34</v>
      </c>
      <c r="D27" s="13">
        <v>35</v>
      </c>
      <c r="E27" s="22">
        <v>864.41</v>
      </c>
      <c r="F27" s="19">
        <f t="shared" si="1"/>
        <v>30254.35</v>
      </c>
    </row>
    <row r="28" spans="1:6" ht="18.75" customHeight="1" x14ac:dyDescent="0.25">
      <c r="A28" s="16">
        <f t="shared" si="2"/>
        <v>20</v>
      </c>
      <c r="B28" s="15" t="s">
        <v>168</v>
      </c>
      <c r="C28" s="16" t="s">
        <v>34</v>
      </c>
      <c r="D28" s="13">
        <v>3</v>
      </c>
      <c r="E28" s="22">
        <v>720.34</v>
      </c>
      <c r="F28" s="19">
        <f t="shared" si="1"/>
        <v>2161.02</v>
      </c>
    </row>
    <row r="29" spans="1:6" ht="18.75" customHeight="1" x14ac:dyDescent="0.25">
      <c r="A29" s="16">
        <f t="shared" si="2"/>
        <v>21</v>
      </c>
      <c r="B29" s="15" t="s">
        <v>169</v>
      </c>
      <c r="C29" s="16" t="s">
        <v>34</v>
      </c>
      <c r="D29" s="13">
        <v>1</v>
      </c>
      <c r="E29" s="22">
        <v>720.34</v>
      </c>
      <c r="F29" s="19">
        <f t="shared" si="1"/>
        <v>720.34</v>
      </c>
    </row>
    <row r="30" spans="1:6" ht="18.75" customHeight="1" x14ac:dyDescent="0.25">
      <c r="A30" s="16">
        <f t="shared" si="2"/>
        <v>22</v>
      </c>
      <c r="B30" s="15" t="s">
        <v>170</v>
      </c>
      <c r="C30" s="16" t="s">
        <v>34</v>
      </c>
      <c r="D30" s="13">
        <v>1</v>
      </c>
      <c r="E30" s="22">
        <v>720.34</v>
      </c>
      <c r="F30" s="19">
        <f t="shared" si="1"/>
        <v>720.34</v>
      </c>
    </row>
    <row r="31" spans="1:6" ht="18.75" customHeight="1" x14ac:dyDescent="0.25">
      <c r="A31" s="16">
        <f t="shared" si="2"/>
        <v>23</v>
      </c>
      <c r="B31" s="15" t="s">
        <v>162</v>
      </c>
      <c r="C31" s="16" t="s">
        <v>34</v>
      </c>
      <c r="D31" s="13">
        <v>250</v>
      </c>
      <c r="E31" s="22">
        <v>21.19</v>
      </c>
      <c r="F31" s="19">
        <f t="shared" si="1"/>
        <v>5297.5</v>
      </c>
    </row>
    <row r="32" spans="1:6" ht="18.75" customHeight="1" x14ac:dyDescent="0.25">
      <c r="A32" s="16">
        <f t="shared" si="2"/>
        <v>24</v>
      </c>
      <c r="B32" s="15" t="s">
        <v>154</v>
      </c>
      <c r="C32" s="16" t="s">
        <v>34</v>
      </c>
      <c r="D32" s="13">
        <v>85</v>
      </c>
      <c r="E32" s="22">
        <v>45.76</v>
      </c>
      <c r="F32" s="19">
        <f t="shared" si="1"/>
        <v>3889.6</v>
      </c>
    </row>
    <row r="33" spans="1:6" ht="18.75" customHeight="1" x14ac:dyDescent="0.25">
      <c r="A33" s="16">
        <f t="shared" si="2"/>
        <v>25</v>
      </c>
      <c r="B33" s="15" t="s">
        <v>119</v>
      </c>
      <c r="C33" s="16" t="s">
        <v>34</v>
      </c>
      <c r="D33" s="13">
        <v>200</v>
      </c>
      <c r="E33" s="22">
        <v>76.27</v>
      </c>
      <c r="F33" s="19">
        <f t="shared" si="1"/>
        <v>15254</v>
      </c>
    </row>
    <row r="34" spans="1:6" ht="18.75" customHeight="1" x14ac:dyDescent="0.25">
      <c r="A34" s="16">
        <f t="shared" si="2"/>
        <v>26</v>
      </c>
      <c r="B34" s="15" t="s">
        <v>157</v>
      </c>
      <c r="C34" s="16" t="s">
        <v>34</v>
      </c>
      <c r="D34" s="13">
        <v>26</v>
      </c>
      <c r="E34" s="22">
        <v>135</v>
      </c>
      <c r="F34" s="19">
        <f t="shared" si="1"/>
        <v>3510</v>
      </c>
    </row>
    <row r="35" spans="1:6" ht="18.75" customHeight="1" x14ac:dyDescent="0.25">
      <c r="A35" s="16">
        <f t="shared" si="2"/>
        <v>27</v>
      </c>
      <c r="B35" s="15" t="s">
        <v>56</v>
      </c>
      <c r="C35" s="16" t="s">
        <v>34</v>
      </c>
      <c r="D35" s="13">
        <v>67</v>
      </c>
      <c r="E35" s="22">
        <v>130</v>
      </c>
      <c r="F35" s="19">
        <f t="shared" si="1"/>
        <v>8710</v>
      </c>
    </row>
    <row r="36" spans="1:6" ht="18.75" customHeight="1" x14ac:dyDescent="0.25">
      <c r="A36" s="16">
        <f t="shared" si="2"/>
        <v>28</v>
      </c>
      <c r="B36" s="15" t="s">
        <v>118</v>
      </c>
      <c r="C36" s="16" t="s">
        <v>34</v>
      </c>
      <c r="D36" s="13">
        <v>360</v>
      </c>
      <c r="E36" s="22">
        <v>33.9</v>
      </c>
      <c r="F36" s="19">
        <f t="shared" si="1"/>
        <v>12204</v>
      </c>
    </row>
    <row r="37" spans="1:6" ht="18.75" customHeight="1" x14ac:dyDescent="0.25">
      <c r="A37" s="16">
        <f t="shared" si="2"/>
        <v>29</v>
      </c>
      <c r="B37" s="15" t="s">
        <v>45</v>
      </c>
      <c r="C37" s="16" t="s">
        <v>34</v>
      </c>
      <c r="D37" s="13">
        <v>175</v>
      </c>
      <c r="E37" s="22">
        <v>16.95</v>
      </c>
      <c r="F37" s="19">
        <f t="shared" si="1"/>
        <v>2966.25</v>
      </c>
    </row>
    <row r="38" spans="1:6" ht="18.75" customHeight="1" x14ac:dyDescent="0.25">
      <c r="A38" s="16">
        <f t="shared" si="2"/>
        <v>30</v>
      </c>
      <c r="B38" s="15" t="s">
        <v>35</v>
      </c>
      <c r="C38" s="16" t="s">
        <v>34</v>
      </c>
      <c r="D38" s="13">
        <v>80</v>
      </c>
      <c r="E38" s="22">
        <v>29.66</v>
      </c>
      <c r="F38" s="19">
        <f t="shared" si="1"/>
        <v>2372.8000000000002</v>
      </c>
    </row>
    <row r="39" spans="1:6" ht="18.75" customHeight="1" x14ac:dyDescent="0.25">
      <c r="A39" s="16">
        <f t="shared" si="2"/>
        <v>31</v>
      </c>
      <c r="B39" s="15" t="s">
        <v>116</v>
      </c>
      <c r="C39" s="16" t="s">
        <v>34</v>
      </c>
      <c r="D39" s="13">
        <v>180</v>
      </c>
      <c r="E39" s="22">
        <v>38.14</v>
      </c>
      <c r="F39" s="19">
        <f t="shared" si="1"/>
        <v>6865.2</v>
      </c>
    </row>
    <row r="40" spans="1:6" ht="18.75" customHeight="1" x14ac:dyDescent="0.25">
      <c r="A40" s="16">
        <f t="shared" si="2"/>
        <v>32</v>
      </c>
      <c r="B40" s="15" t="s">
        <v>121</v>
      </c>
      <c r="C40" s="16" t="s">
        <v>34</v>
      </c>
      <c r="D40" s="13">
        <v>19</v>
      </c>
      <c r="E40" s="22">
        <v>8.4700000000000006</v>
      </c>
      <c r="F40" s="19">
        <f t="shared" si="1"/>
        <v>160.93</v>
      </c>
    </row>
    <row r="41" spans="1:6" ht="18.75" customHeight="1" x14ac:dyDescent="0.25">
      <c r="A41" s="16">
        <f t="shared" si="2"/>
        <v>33</v>
      </c>
      <c r="B41" s="15" t="s">
        <v>122</v>
      </c>
      <c r="C41" s="16" t="s">
        <v>34</v>
      </c>
      <c r="D41" s="13">
        <v>40</v>
      </c>
      <c r="E41" s="22">
        <v>5.93</v>
      </c>
      <c r="F41" s="19">
        <f t="shared" si="1"/>
        <v>237.2</v>
      </c>
    </row>
    <row r="42" spans="1:6" ht="18.75" customHeight="1" x14ac:dyDescent="0.25">
      <c r="A42" s="16">
        <f t="shared" si="2"/>
        <v>34</v>
      </c>
      <c r="B42" s="15" t="s">
        <v>143</v>
      </c>
      <c r="C42" s="16" t="s">
        <v>61</v>
      </c>
      <c r="D42" s="13">
        <v>35</v>
      </c>
      <c r="E42" s="22">
        <v>220.34</v>
      </c>
      <c r="F42" s="19">
        <f t="shared" si="1"/>
        <v>7711.9000000000005</v>
      </c>
    </row>
    <row r="43" spans="1:6" ht="18.75" customHeight="1" x14ac:dyDescent="0.25">
      <c r="A43" s="16">
        <f t="shared" si="2"/>
        <v>35</v>
      </c>
      <c r="B43" s="15" t="s">
        <v>69</v>
      </c>
      <c r="C43" s="16" t="s">
        <v>68</v>
      </c>
      <c r="D43" s="13">
        <v>12</v>
      </c>
      <c r="E43" s="22">
        <v>992.78</v>
      </c>
      <c r="F43" s="19">
        <f t="shared" si="1"/>
        <v>11913.36</v>
      </c>
    </row>
    <row r="44" spans="1:6" ht="18.75" customHeight="1" x14ac:dyDescent="0.25">
      <c r="A44" s="16">
        <f t="shared" si="2"/>
        <v>36</v>
      </c>
      <c r="B44" s="15" t="s">
        <v>160</v>
      </c>
      <c r="C44" s="16" t="s">
        <v>34</v>
      </c>
      <c r="D44" s="13">
        <v>6</v>
      </c>
      <c r="E44" s="22">
        <v>76.27</v>
      </c>
      <c r="F44" s="19">
        <f t="shared" si="1"/>
        <v>457.62</v>
      </c>
    </row>
    <row r="45" spans="1:6" ht="18.75" customHeight="1" x14ac:dyDescent="0.25">
      <c r="A45" s="16">
        <f t="shared" si="2"/>
        <v>37</v>
      </c>
      <c r="B45" s="15" t="s">
        <v>163</v>
      </c>
      <c r="C45" s="16" t="s">
        <v>34</v>
      </c>
      <c r="D45" s="13">
        <v>225</v>
      </c>
      <c r="E45" s="22">
        <v>25.42</v>
      </c>
      <c r="F45" s="19">
        <f t="shared" si="1"/>
        <v>5719.5</v>
      </c>
    </row>
    <row r="46" spans="1:6" ht="18.75" customHeight="1" x14ac:dyDescent="0.25">
      <c r="A46" s="16">
        <f t="shared" si="2"/>
        <v>38</v>
      </c>
      <c r="B46" s="15" t="s">
        <v>66</v>
      </c>
      <c r="C46" s="16" t="s">
        <v>34</v>
      </c>
      <c r="D46" s="13">
        <v>42</v>
      </c>
      <c r="E46" s="22">
        <v>135.59</v>
      </c>
      <c r="F46" s="19">
        <f t="shared" si="1"/>
        <v>5694.78</v>
      </c>
    </row>
    <row r="47" spans="1:6" ht="18.75" customHeight="1" x14ac:dyDescent="0.25">
      <c r="A47" s="16">
        <f t="shared" si="2"/>
        <v>39</v>
      </c>
      <c r="B47" s="15" t="s">
        <v>135</v>
      </c>
      <c r="C47" s="16" t="s">
        <v>34</v>
      </c>
      <c r="D47" s="13">
        <v>11</v>
      </c>
      <c r="E47" s="22">
        <v>144.07</v>
      </c>
      <c r="F47" s="19">
        <f t="shared" si="1"/>
        <v>1584.77</v>
      </c>
    </row>
    <row r="48" spans="1:6" ht="18.75" customHeight="1" x14ac:dyDescent="0.25">
      <c r="A48" s="16">
        <f t="shared" si="2"/>
        <v>40</v>
      </c>
      <c r="B48" s="15" t="s">
        <v>131</v>
      </c>
      <c r="C48" s="16" t="s">
        <v>120</v>
      </c>
      <c r="D48" s="13">
        <v>5</v>
      </c>
      <c r="E48" s="22">
        <v>118</v>
      </c>
      <c r="F48" s="19">
        <f t="shared" si="1"/>
        <v>590</v>
      </c>
    </row>
    <row r="49" spans="1:6" ht="18.75" customHeight="1" x14ac:dyDescent="0.25">
      <c r="A49" s="16">
        <f t="shared" si="2"/>
        <v>41</v>
      </c>
      <c r="B49" s="15" t="s">
        <v>133</v>
      </c>
      <c r="C49" s="16" t="s">
        <v>120</v>
      </c>
      <c r="D49" s="13">
        <v>15</v>
      </c>
      <c r="E49" s="22">
        <v>161</v>
      </c>
      <c r="F49" s="19">
        <f t="shared" si="1"/>
        <v>2415</v>
      </c>
    </row>
    <row r="50" spans="1:6" ht="18.75" customHeight="1" x14ac:dyDescent="0.25">
      <c r="A50" s="16">
        <f t="shared" si="2"/>
        <v>42</v>
      </c>
      <c r="B50" s="15" t="s">
        <v>132</v>
      </c>
      <c r="C50" s="16" t="s">
        <v>120</v>
      </c>
      <c r="D50" s="13">
        <v>4</v>
      </c>
      <c r="E50" s="22">
        <v>236</v>
      </c>
      <c r="F50" s="19">
        <f t="shared" si="1"/>
        <v>944</v>
      </c>
    </row>
    <row r="51" spans="1:6" ht="18.75" customHeight="1" x14ac:dyDescent="0.25">
      <c r="A51" s="16">
        <f t="shared" si="2"/>
        <v>43</v>
      </c>
      <c r="B51" s="15" t="s">
        <v>50</v>
      </c>
      <c r="C51" s="16" t="s">
        <v>120</v>
      </c>
      <c r="D51" s="13">
        <v>50</v>
      </c>
      <c r="E51" s="22">
        <v>37</v>
      </c>
      <c r="F51" s="19">
        <f t="shared" si="1"/>
        <v>1850</v>
      </c>
    </row>
    <row r="52" spans="1:6" ht="18.75" customHeight="1" x14ac:dyDescent="0.25">
      <c r="A52" s="16">
        <v>44</v>
      </c>
      <c r="B52" s="15" t="s">
        <v>195</v>
      </c>
      <c r="C52" s="16" t="s">
        <v>178</v>
      </c>
      <c r="D52" s="13">
        <v>9</v>
      </c>
      <c r="E52" s="25"/>
      <c r="F52" s="19"/>
    </row>
    <row r="53" spans="1:6" ht="18.75" customHeight="1" x14ac:dyDescent="0.25">
      <c r="A53" s="16">
        <v>45</v>
      </c>
      <c r="B53" s="15" t="s">
        <v>151</v>
      </c>
      <c r="C53" s="16" t="s">
        <v>178</v>
      </c>
      <c r="D53" s="13">
        <v>2</v>
      </c>
      <c r="E53" s="22">
        <v>177.97</v>
      </c>
      <c r="F53" s="19">
        <f t="shared" si="1"/>
        <v>355.94</v>
      </c>
    </row>
    <row r="54" spans="1:6" ht="18.75" customHeight="1" x14ac:dyDescent="0.25">
      <c r="A54" s="16">
        <f t="shared" si="2"/>
        <v>46</v>
      </c>
      <c r="B54" s="15" t="s">
        <v>57</v>
      </c>
      <c r="C54" s="16" t="s">
        <v>34</v>
      </c>
      <c r="D54" s="13">
        <v>93</v>
      </c>
      <c r="E54" s="22">
        <v>635.59</v>
      </c>
      <c r="F54" s="19">
        <f t="shared" si="1"/>
        <v>59109.87</v>
      </c>
    </row>
    <row r="55" spans="1:6" ht="18.75" customHeight="1" x14ac:dyDescent="0.25">
      <c r="A55" s="16">
        <f t="shared" si="2"/>
        <v>47</v>
      </c>
      <c r="B55" s="15" t="s">
        <v>48</v>
      </c>
      <c r="C55" s="16" t="s">
        <v>120</v>
      </c>
      <c r="D55" s="13">
        <v>305</v>
      </c>
      <c r="E55" s="22">
        <v>101.69</v>
      </c>
      <c r="F55" s="19">
        <f t="shared" si="1"/>
        <v>31015.45</v>
      </c>
    </row>
    <row r="56" spans="1:6" ht="18.75" customHeight="1" x14ac:dyDescent="0.25">
      <c r="A56" s="16">
        <f t="shared" si="2"/>
        <v>48</v>
      </c>
      <c r="B56" s="15" t="s">
        <v>126</v>
      </c>
      <c r="C56" s="16" t="s">
        <v>120</v>
      </c>
      <c r="D56" s="13">
        <v>28</v>
      </c>
      <c r="E56" s="22">
        <v>14</v>
      </c>
      <c r="F56" s="19">
        <f t="shared" si="1"/>
        <v>392</v>
      </c>
    </row>
    <row r="57" spans="1:6" ht="18.75" customHeight="1" x14ac:dyDescent="0.25">
      <c r="A57" s="16">
        <f t="shared" si="2"/>
        <v>49</v>
      </c>
      <c r="B57" s="15" t="s">
        <v>127</v>
      </c>
      <c r="C57" s="16" t="s">
        <v>120</v>
      </c>
      <c r="D57" s="13">
        <v>70</v>
      </c>
      <c r="E57" s="22">
        <v>24</v>
      </c>
      <c r="F57" s="19">
        <f t="shared" si="1"/>
        <v>1680</v>
      </c>
    </row>
    <row r="58" spans="1:6" ht="18.75" customHeight="1" x14ac:dyDescent="0.25">
      <c r="A58" s="16">
        <f t="shared" si="2"/>
        <v>50</v>
      </c>
      <c r="B58" s="15" t="s">
        <v>128</v>
      </c>
      <c r="C58" s="16" t="s">
        <v>120</v>
      </c>
      <c r="D58" s="13">
        <v>45</v>
      </c>
      <c r="E58" s="22">
        <v>27</v>
      </c>
      <c r="F58" s="19">
        <f t="shared" si="1"/>
        <v>1215</v>
      </c>
    </row>
    <row r="59" spans="1:6" ht="18.75" customHeight="1" x14ac:dyDescent="0.25">
      <c r="A59" s="16">
        <f t="shared" si="2"/>
        <v>51</v>
      </c>
      <c r="B59" s="15" t="s">
        <v>129</v>
      </c>
      <c r="C59" s="16" t="s">
        <v>120</v>
      </c>
      <c r="D59" s="13">
        <v>60</v>
      </c>
      <c r="E59" s="22">
        <v>54</v>
      </c>
      <c r="F59" s="19">
        <f t="shared" si="1"/>
        <v>3240</v>
      </c>
    </row>
    <row r="60" spans="1:6" ht="18.75" customHeight="1" x14ac:dyDescent="0.25">
      <c r="A60" s="16">
        <f t="shared" si="2"/>
        <v>52</v>
      </c>
      <c r="B60" s="15" t="s">
        <v>130</v>
      </c>
      <c r="C60" s="16" t="s">
        <v>120</v>
      </c>
      <c r="D60" s="13">
        <v>56</v>
      </c>
      <c r="E60" s="22">
        <v>57</v>
      </c>
      <c r="F60" s="19">
        <f t="shared" si="1"/>
        <v>3192</v>
      </c>
    </row>
    <row r="61" spans="1:6" ht="18.75" customHeight="1" x14ac:dyDescent="0.25">
      <c r="A61" s="16">
        <f t="shared" si="2"/>
        <v>53</v>
      </c>
      <c r="B61" s="15" t="s">
        <v>138</v>
      </c>
      <c r="C61" s="16" t="s">
        <v>34</v>
      </c>
      <c r="D61" s="13">
        <v>10</v>
      </c>
      <c r="E61" s="22">
        <v>3.7</v>
      </c>
      <c r="F61" s="19">
        <f t="shared" si="1"/>
        <v>37</v>
      </c>
    </row>
    <row r="62" spans="1:6" ht="18.75" customHeight="1" x14ac:dyDescent="0.25">
      <c r="A62" s="16">
        <f t="shared" si="2"/>
        <v>54</v>
      </c>
      <c r="B62" s="15" t="s">
        <v>40</v>
      </c>
      <c r="C62" s="16" t="s">
        <v>120</v>
      </c>
      <c r="D62" s="13">
        <v>30</v>
      </c>
      <c r="E62" s="22">
        <v>19.95</v>
      </c>
      <c r="F62" s="19">
        <f t="shared" si="1"/>
        <v>598.5</v>
      </c>
    </row>
    <row r="63" spans="1:6" ht="18.75" customHeight="1" x14ac:dyDescent="0.25">
      <c r="A63" s="16">
        <f t="shared" si="2"/>
        <v>55</v>
      </c>
      <c r="B63" s="15" t="s">
        <v>47</v>
      </c>
      <c r="C63" s="16" t="s">
        <v>120</v>
      </c>
      <c r="D63" s="13">
        <v>211</v>
      </c>
      <c r="E63" s="22">
        <v>32.200000000000003</v>
      </c>
      <c r="F63" s="19">
        <f t="shared" si="1"/>
        <v>6794.2000000000007</v>
      </c>
    </row>
    <row r="64" spans="1:6" ht="18.75" customHeight="1" x14ac:dyDescent="0.25">
      <c r="A64" s="16">
        <f t="shared" si="2"/>
        <v>56</v>
      </c>
      <c r="B64" s="15" t="s">
        <v>39</v>
      </c>
      <c r="C64" s="16" t="s">
        <v>34</v>
      </c>
      <c r="D64" s="13">
        <v>2</v>
      </c>
      <c r="E64" s="22">
        <v>471</v>
      </c>
      <c r="F64" s="19">
        <f t="shared" si="1"/>
        <v>942</v>
      </c>
    </row>
    <row r="65" spans="1:6" ht="18.75" customHeight="1" x14ac:dyDescent="0.25">
      <c r="A65" s="16">
        <f t="shared" si="2"/>
        <v>57</v>
      </c>
      <c r="B65" s="15" t="s">
        <v>51</v>
      </c>
      <c r="C65" s="16" t="s">
        <v>120</v>
      </c>
      <c r="D65" s="13">
        <v>70</v>
      </c>
      <c r="E65" s="22">
        <v>43.66</v>
      </c>
      <c r="F65" s="19">
        <f t="shared" si="1"/>
        <v>3056.2</v>
      </c>
    </row>
    <row r="66" spans="1:6" ht="18.75" customHeight="1" x14ac:dyDescent="0.25">
      <c r="A66" s="16">
        <v>57</v>
      </c>
      <c r="B66" s="15" t="s">
        <v>184</v>
      </c>
      <c r="C66" s="16" t="s">
        <v>61</v>
      </c>
      <c r="D66" s="13">
        <v>84</v>
      </c>
      <c r="E66" s="22">
        <v>127</v>
      </c>
      <c r="F66" s="19">
        <f t="shared" si="1"/>
        <v>10668</v>
      </c>
    </row>
    <row r="67" spans="1:6" ht="18.75" customHeight="1" x14ac:dyDescent="0.25">
      <c r="A67" s="16">
        <v>58</v>
      </c>
      <c r="B67" s="15" t="s">
        <v>144</v>
      </c>
      <c r="C67" s="16" t="s">
        <v>146</v>
      </c>
      <c r="D67" s="13">
        <v>41</v>
      </c>
      <c r="E67" s="22">
        <v>101.69</v>
      </c>
      <c r="F67" s="19">
        <f t="shared" si="1"/>
        <v>4169.29</v>
      </c>
    </row>
    <row r="68" spans="1:6" ht="18.75" customHeight="1" x14ac:dyDescent="0.25">
      <c r="A68" s="16">
        <f t="shared" si="2"/>
        <v>59</v>
      </c>
      <c r="B68" s="15" t="s">
        <v>142</v>
      </c>
      <c r="C68" s="16" t="s">
        <v>34</v>
      </c>
      <c r="D68" s="13">
        <v>12</v>
      </c>
      <c r="E68" s="22">
        <v>114.41</v>
      </c>
      <c r="F68" s="19">
        <f t="shared" si="1"/>
        <v>1372.92</v>
      </c>
    </row>
    <row r="69" spans="1:6" ht="18.75" customHeight="1" x14ac:dyDescent="0.25">
      <c r="A69" s="16">
        <f t="shared" si="2"/>
        <v>60</v>
      </c>
      <c r="B69" s="15" t="s">
        <v>62</v>
      </c>
      <c r="C69" s="16" t="s">
        <v>61</v>
      </c>
      <c r="D69" s="13">
        <v>45</v>
      </c>
      <c r="E69" s="22">
        <v>177.97</v>
      </c>
      <c r="F69" s="19">
        <f t="shared" si="1"/>
        <v>8008.65</v>
      </c>
    </row>
    <row r="70" spans="1:6" ht="18.75" customHeight="1" x14ac:dyDescent="0.25">
      <c r="A70" s="16">
        <v>61</v>
      </c>
      <c r="B70" s="15" t="s">
        <v>189</v>
      </c>
      <c r="C70" s="16" t="s">
        <v>34</v>
      </c>
      <c r="D70" s="13">
        <v>120</v>
      </c>
      <c r="E70" s="22">
        <v>4.5</v>
      </c>
      <c r="F70" s="19">
        <f t="shared" si="1"/>
        <v>540</v>
      </c>
    </row>
    <row r="71" spans="1:6" ht="18.75" customHeight="1" x14ac:dyDescent="0.25">
      <c r="A71" s="16">
        <v>62</v>
      </c>
      <c r="B71" s="15" t="s">
        <v>53</v>
      </c>
      <c r="C71" s="16" t="s">
        <v>41</v>
      </c>
      <c r="D71" s="13">
        <v>45</v>
      </c>
      <c r="E71" s="22">
        <v>410</v>
      </c>
      <c r="F71" s="19">
        <f t="shared" si="1"/>
        <v>18450</v>
      </c>
    </row>
    <row r="72" spans="1:6" ht="18.75" customHeight="1" x14ac:dyDescent="0.25">
      <c r="A72" s="16">
        <f t="shared" si="2"/>
        <v>63</v>
      </c>
      <c r="B72" s="15" t="s">
        <v>149</v>
      </c>
      <c r="C72" s="16" t="s">
        <v>34</v>
      </c>
      <c r="D72" s="13">
        <v>150</v>
      </c>
      <c r="E72" s="22">
        <v>25.42</v>
      </c>
      <c r="F72" s="19">
        <f t="shared" si="1"/>
        <v>3813.0000000000005</v>
      </c>
    </row>
    <row r="73" spans="1:6" ht="18.75" customHeight="1" x14ac:dyDescent="0.25">
      <c r="A73" s="16">
        <f t="shared" si="2"/>
        <v>64</v>
      </c>
      <c r="B73" s="15" t="s">
        <v>153</v>
      </c>
      <c r="C73" s="16" t="s">
        <v>34</v>
      </c>
      <c r="D73" s="13">
        <v>98</v>
      </c>
      <c r="E73" s="22">
        <v>35.590000000000003</v>
      </c>
      <c r="F73" s="19">
        <f t="shared" si="1"/>
        <v>3487.82</v>
      </c>
    </row>
    <row r="74" spans="1:6" ht="18.75" customHeight="1" x14ac:dyDescent="0.25">
      <c r="A74" s="16">
        <f t="shared" si="2"/>
        <v>65</v>
      </c>
      <c r="B74" s="15" t="s">
        <v>55</v>
      </c>
      <c r="C74" s="16" t="s">
        <v>34</v>
      </c>
      <c r="D74" s="13">
        <v>77</v>
      </c>
      <c r="E74" s="22">
        <v>211.86</v>
      </c>
      <c r="F74" s="19">
        <f t="shared" si="1"/>
        <v>16313.220000000001</v>
      </c>
    </row>
    <row r="75" spans="1:6" ht="18.75" customHeight="1" x14ac:dyDescent="0.25">
      <c r="A75" s="16">
        <f t="shared" si="2"/>
        <v>66</v>
      </c>
      <c r="B75" s="15" t="s">
        <v>60</v>
      </c>
      <c r="C75" s="16" t="s">
        <v>61</v>
      </c>
      <c r="D75" s="13">
        <v>2</v>
      </c>
      <c r="E75" s="22">
        <v>296.61</v>
      </c>
      <c r="F75" s="19">
        <f t="shared" si="1"/>
        <v>593.22</v>
      </c>
    </row>
    <row r="76" spans="1:6" ht="18.75" customHeight="1" x14ac:dyDescent="0.25">
      <c r="A76" s="16">
        <v>67</v>
      </c>
      <c r="B76" s="15" t="s">
        <v>188</v>
      </c>
      <c r="C76" s="16" t="s">
        <v>34</v>
      </c>
      <c r="D76" s="13">
        <v>6</v>
      </c>
      <c r="E76" s="22">
        <v>350</v>
      </c>
      <c r="F76" s="19">
        <f t="shared" si="1"/>
        <v>2100</v>
      </c>
    </row>
    <row r="77" spans="1:6" ht="18.75" customHeight="1" x14ac:dyDescent="0.25">
      <c r="A77" s="16">
        <v>68</v>
      </c>
      <c r="B77" s="15" t="s">
        <v>174</v>
      </c>
      <c r="C77" s="16" t="s">
        <v>34</v>
      </c>
      <c r="D77" s="13">
        <v>220</v>
      </c>
      <c r="E77" s="22">
        <v>16.100000000000001</v>
      </c>
      <c r="F77" s="19">
        <f t="shared" si="1"/>
        <v>3542.0000000000005</v>
      </c>
    </row>
    <row r="78" spans="1:6" ht="18.75" customHeight="1" x14ac:dyDescent="0.25">
      <c r="A78" s="16">
        <f t="shared" si="2"/>
        <v>69</v>
      </c>
      <c r="B78" s="15" t="s">
        <v>150</v>
      </c>
      <c r="C78" s="16" t="s">
        <v>33</v>
      </c>
      <c r="D78" s="13">
        <v>316</v>
      </c>
      <c r="E78" s="22">
        <v>177.97</v>
      </c>
      <c r="F78" s="19">
        <f t="shared" si="1"/>
        <v>56238.52</v>
      </c>
    </row>
    <row r="79" spans="1:6" ht="18.75" customHeight="1" x14ac:dyDescent="0.25">
      <c r="A79" s="16">
        <f t="shared" si="2"/>
        <v>70</v>
      </c>
      <c r="B79" s="15" t="s">
        <v>152</v>
      </c>
      <c r="C79" s="16" t="s">
        <v>33</v>
      </c>
      <c r="D79" s="13">
        <v>288</v>
      </c>
      <c r="E79" s="22">
        <v>228.81</v>
      </c>
      <c r="F79" s="19">
        <f t="shared" si="1"/>
        <v>65897.279999999999</v>
      </c>
    </row>
    <row r="80" spans="1:6" ht="18.75" customHeight="1" x14ac:dyDescent="0.25">
      <c r="A80" s="16">
        <f t="shared" si="2"/>
        <v>71</v>
      </c>
      <c r="B80" s="15" t="s">
        <v>32</v>
      </c>
      <c r="C80" s="16" t="s">
        <v>33</v>
      </c>
      <c r="D80" s="13">
        <v>511</v>
      </c>
      <c r="E80" s="22">
        <v>258.47000000000003</v>
      </c>
      <c r="F80" s="19">
        <f t="shared" si="1"/>
        <v>132078.17000000001</v>
      </c>
    </row>
    <row r="81" spans="1:6" ht="18.75" customHeight="1" x14ac:dyDescent="0.25">
      <c r="A81" s="16">
        <f t="shared" si="2"/>
        <v>72</v>
      </c>
      <c r="B81" s="15" t="s">
        <v>52</v>
      </c>
      <c r="C81" s="16" t="s">
        <v>58</v>
      </c>
      <c r="D81" s="13">
        <v>10</v>
      </c>
      <c r="E81" s="22">
        <v>120</v>
      </c>
      <c r="F81" s="19">
        <f t="shared" ref="F81:F116" si="3">+D81*E81</f>
        <v>1200</v>
      </c>
    </row>
    <row r="82" spans="1:6" ht="18.75" customHeight="1" x14ac:dyDescent="0.25">
      <c r="A82" s="16">
        <f t="shared" si="2"/>
        <v>73</v>
      </c>
      <c r="B82" s="15" t="s">
        <v>65</v>
      </c>
      <c r="C82" s="16" t="s">
        <v>34</v>
      </c>
      <c r="D82" s="13">
        <v>677</v>
      </c>
      <c r="E82" s="22">
        <v>16.95</v>
      </c>
      <c r="F82" s="19">
        <f t="shared" si="3"/>
        <v>11475.15</v>
      </c>
    </row>
    <row r="83" spans="1:6" ht="18.75" customHeight="1" x14ac:dyDescent="0.25">
      <c r="A83" s="16">
        <f t="shared" si="2"/>
        <v>74</v>
      </c>
      <c r="B83" s="15" t="s">
        <v>136</v>
      </c>
      <c r="C83" s="16" t="s">
        <v>179</v>
      </c>
      <c r="D83" s="13">
        <v>72</v>
      </c>
      <c r="E83" s="22">
        <v>60.17</v>
      </c>
      <c r="F83" s="19">
        <f t="shared" si="3"/>
        <v>4332.24</v>
      </c>
    </row>
    <row r="84" spans="1:6" ht="18.75" customHeight="1" x14ac:dyDescent="0.25">
      <c r="A84" s="16">
        <f t="shared" si="2"/>
        <v>75</v>
      </c>
      <c r="B84" s="15" t="s">
        <v>42</v>
      </c>
      <c r="C84" s="16" t="s">
        <v>34</v>
      </c>
      <c r="D84" s="13">
        <v>485</v>
      </c>
      <c r="E84" s="22">
        <v>14</v>
      </c>
      <c r="F84" s="19">
        <f t="shared" si="3"/>
        <v>6790</v>
      </c>
    </row>
    <row r="85" spans="1:6" ht="18.75" customHeight="1" x14ac:dyDescent="0.25">
      <c r="A85" s="16">
        <f t="shared" ref="A85:A116" si="4">+A84+1</f>
        <v>76</v>
      </c>
      <c r="B85" s="15" t="s">
        <v>181</v>
      </c>
      <c r="C85" s="16" t="s">
        <v>34</v>
      </c>
      <c r="D85" s="13">
        <v>180</v>
      </c>
      <c r="E85" s="22">
        <v>80</v>
      </c>
      <c r="F85" s="19">
        <f t="shared" si="3"/>
        <v>14400</v>
      </c>
    </row>
    <row r="86" spans="1:6" ht="18.75" customHeight="1" x14ac:dyDescent="0.25">
      <c r="A86" s="16">
        <f t="shared" si="4"/>
        <v>77</v>
      </c>
      <c r="B86" s="15" t="s">
        <v>36</v>
      </c>
      <c r="C86" s="16" t="s">
        <v>34</v>
      </c>
      <c r="D86" s="13">
        <v>50</v>
      </c>
      <c r="E86" s="22">
        <v>135.59</v>
      </c>
      <c r="F86" s="19">
        <f t="shared" si="3"/>
        <v>6779.5</v>
      </c>
    </row>
    <row r="87" spans="1:6" ht="18.75" customHeight="1" x14ac:dyDescent="0.25">
      <c r="A87" s="16">
        <f t="shared" si="4"/>
        <v>78</v>
      </c>
      <c r="B87" s="15" t="s">
        <v>54</v>
      </c>
      <c r="C87" s="16" t="s">
        <v>41</v>
      </c>
      <c r="D87" s="13">
        <v>10</v>
      </c>
      <c r="E87" s="22">
        <v>306</v>
      </c>
      <c r="F87" s="19">
        <f t="shared" si="3"/>
        <v>3060</v>
      </c>
    </row>
    <row r="88" spans="1:6" ht="18.75" customHeight="1" x14ac:dyDescent="0.25">
      <c r="A88" s="16">
        <f t="shared" si="4"/>
        <v>79</v>
      </c>
      <c r="B88" s="15" t="s">
        <v>171</v>
      </c>
      <c r="C88" s="16" t="s">
        <v>58</v>
      </c>
      <c r="D88" s="13">
        <v>120</v>
      </c>
      <c r="E88" s="22">
        <v>33.9</v>
      </c>
      <c r="F88" s="19">
        <f t="shared" si="3"/>
        <v>4068</v>
      </c>
    </row>
    <row r="89" spans="1:6" ht="18.75" customHeight="1" x14ac:dyDescent="0.25">
      <c r="A89" s="16">
        <f t="shared" si="4"/>
        <v>80</v>
      </c>
      <c r="B89" s="15" t="s">
        <v>172</v>
      </c>
      <c r="C89" s="16" t="s">
        <v>58</v>
      </c>
      <c r="D89" s="13">
        <v>77</v>
      </c>
      <c r="E89" s="22">
        <v>61.44</v>
      </c>
      <c r="F89" s="19">
        <f t="shared" si="3"/>
        <v>4730.88</v>
      </c>
    </row>
    <row r="90" spans="1:6" ht="18.75" customHeight="1" x14ac:dyDescent="0.25">
      <c r="A90" s="16">
        <f t="shared" si="4"/>
        <v>81</v>
      </c>
      <c r="B90" s="15" t="s">
        <v>134</v>
      </c>
      <c r="C90" s="16" t="s">
        <v>34</v>
      </c>
      <c r="D90" s="13">
        <v>29</v>
      </c>
      <c r="E90" s="22">
        <v>67.8</v>
      </c>
      <c r="F90" s="19">
        <f t="shared" si="3"/>
        <v>1966.1999999999998</v>
      </c>
    </row>
    <row r="91" spans="1:6" ht="18.75" customHeight="1" x14ac:dyDescent="0.25">
      <c r="A91" s="16">
        <f t="shared" si="4"/>
        <v>82</v>
      </c>
      <c r="B91" s="15" t="s">
        <v>63</v>
      </c>
      <c r="C91" s="16" t="s">
        <v>34</v>
      </c>
      <c r="D91" s="13">
        <v>12</v>
      </c>
      <c r="E91" s="22">
        <v>93.22</v>
      </c>
      <c r="F91" s="19">
        <f t="shared" si="3"/>
        <v>1118.6399999999999</v>
      </c>
    </row>
    <row r="92" spans="1:6" ht="18.75" customHeight="1" x14ac:dyDescent="0.25">
      <c r="A92" s="16">
        <f t="shared" si="4"/>
        <v>83</v>
      </c>
      <c r="B92" s="15" t="s">
        <v>114</v>
      </c>
      <c r="C92" s="16" t="s">
        <v>34</v>
      </c>
      <c r="D92" s="13">
        <v>185</v>
      </c>
      <c r="E92" s="22">
        <v>16.95</v>
      </c>
      <c r="F92" s="19">
        <f t="shared" si="3"/>
        <v>3135.75</v>
      </c>
    </row>
    <row r="93" spans="1:6" ht="18.75" customHeight="1" x14ac:dyDescent="0.25">
      <c r="A93" s="16">
        <f t="shared" si="4"/>
        <v>84</v>
      </c>
      <c r="B93" s="15" t="s">
        <v>113</v>
      </c>
      <c r="C93" s="16" t="s">
        <v>34</v>
      </c>
      <c r="D93" s="13">
        <v>570</v>
      </c>
      <c r="E93" s="22">
        <v>25.42</v>
      </c>
      <c r="F93" s="19">
        <f t="shared" si="3"/>
        <v>14489.400000000001</v>
      </c>
    </row>
    <row r="94" spans="1:6" ht="18.75" customHeight="1" x14ac:dyDescent="0.25">
      <c r="A94" s="16">
        <f t="shared" si="4"/>
        <v>85</v>
      </c>
      <c r="B94" s="15" t="s">
        <v>115</v>
      </c>
      <c r="C94" s="16" t="s">
        <v>34</v>
      </c>
      <c r="D94" s="13">
        <v>145</v>
      </c>
      <c r="E94" s="22">
        <v>38.14</v>
      </c>
      <c r="F94" s="19">
        <f t="shared" si="3"/>
        <v>5530.3</v>
      </c>
    </row>
    <row r="95" spans="1:6" ht="18.75" customHeight="1" x14ac:dyDescent="0.25">
      <c r="A95" s="16">
        <f t="shared" si="4"/>
        <v>86</v>
      </c>
      <c r="B95" s="15" t="s">
        <v>112</v>
      </c>
      <c r="C95" s="16" t="s">
        <v>34</v>
      </c>
      <c r="D95" s="13">
        <v>70</v>
      </c>
      <c r="E95" s="22">
        <v>67.8</v>
      </c>
      <c r="F95" s="19">
        <f t="shared" si="3"/>
        <v>4746</v>
      </c>
    </row>
    <row r="96" spans="1:6" ht="18.75" customHeight="1" x14ac:dyDescent="0.25">
      <c r="A96" s="16">
        <f t="shared" si="4"/>
        <v>87</v>
      </c>
      <c r="B96" s="15" t="s">
        <v>117</v>
      </c>
      <c r="C96" s="16" t="s">
        <v>34</v>
      </c>
      <c r="D96" s="13">
        <v>150</v>
      </c>
      <c r="E96" s="22">
        <v>16.95</v>
      </c>
      <c r="F96" s="19">
        <f t="shared" si="3"/>
        <v>2542.5</v>
      </c>
    </row>
    <row r="97" spans="1:6" ht="18.75" customHeight="1" x14ac:dyDescent="0.25">
      <c r="A97" s="16">
        <f t="shared" si="4"/>
        <v>88</v>
      </c>
      <c r="B97" s="15" t="s">
        <v>46</v>
      </c>
      <c r="C97" s="16" t="s">
        <v>34</v>
      </c>
      <c r="D97" s="13">
        <v>20</v>
      </c>
      <c r="E97" s="22">
        <v>236</v>
      </c>
      <c r="F97" s="19">
        <f t="shared" si="3"/>
        <v>4720</v>
      </c>
    </row>
    <row r="98" spans="1:6" ht="18.75" customHeight="1" x14ac:dyDescent="0.25">
      <c r="A98" s="16">
        <f t="shared" si="4"/>
        <v>89</v>
      </c>
      <c r="B98" s="15" t="s">
        <v>38</v>
      </c>
      <c r="C98" s="16" t="s">
        <v>34</v>
      </c>
      <c r="D98" s="13">
        <v>38</v>
      </c>
      <c r="E98" s="22">
        <v>118</v>
      </c>
      <c r="F98" s="19">
        <f t="shared" si="3"/>
        <v>4484</v>
      </c>
    </row>
    <row r="99" spans="1:6" ht="18.75" customHeight="1" x14ac:dyDescent="0.25">
      <c r="A99" s="16">
        <f t="shared" si="4"/>
        <v>90</v>
      </c>
      <c r="B99" s="15" t="s">
        <v>43</v>
      </c>
      <c r="C99" s="16" t="s">
        <v>34</v>
      </c>
      <c r="D99" s="13">
        <v>0</v>
      </c>
      <c r="E99" s="22">
        <v>754.24</v>
      </c>
      <c r="F99" s="19">
        <f t="shared" si="3"/>
        <v>0</v>
      </c>
    </row>
    <row r="100" spans="1:6" ht="18.75" customHeight="1" x14ac:dyDescent="0.25">
      <c r="A100" s="16">
        <v>91</v>
      </c>
      <c r="B100" s="15" t="s">
        <v>186</v>
      </c>
      <c r="C100" s="16" t="s">
        <v>34</v>
      </c>
      <c r="D100" s="13">
        <v>8</v>
      </c>
      <c r="E100" s="22">
        <v>380</v>
      </c>
      <c r="F100" s="19">
        <f t="shared" si="3"/>
        <v>3040</v>
      </c>
    </row>
    <row r="101" spans="1:6" ht="18.75" customHeight="1" x14ac:dyDescent="0.25">
      <c r="A101" s="16">
        <v>92</v>
      </c>
      <c r="B101" s="15" t="s">
        <v>44</v>
      </c>
      <c r="C101" s="16" t="s">
        <v>34</v>
      </c>
      <c r="D101" s="13">
        <v>1800</v>
      </c>
      <c r="E101" s="22">
        <v>8.4700000000000006</v>
      </c>
      <c r="F101" s="19">
        <f t="shared" si="3"/>
        <v>15246.000000000002</v>
      </c>
    </row>
    <row r="102" spans="1:6" ht="18.75" customHeight="1" x14ac:dyDescent="0.25">
      <c r="A102" s="16">
        <f t="shared" si="4"/>
        <v>93</v>
      </c>
      <c r="B102" s="15" t="s">
        <v>148</v>
      </c>
      <c r="C102" s="16" t="s">
        <v>34</v>
      </c>
      <c r="D102" s="13">
        <v>4000</v>
      </c>
      <c r="E102" s="22">
        <v>5.93</v>
      </c>
      <c r="F102" s="19">
        <f t="shared" si="3"/>
        <v>23720</v>
      </c>
    </row>
    <row r="103" spans="1:6" ht="18.75" customHeight="1" x14ac:dyDescent="0.25">
      <c r="A103" s="16">
        <f t="shared" si="4"/>
        <v>94</v>
      </c>
      <c r="B103" s="15" t="s">
        <v>147</v>
      </c>
      <c r="C103" s="16" t="s">
        <v>34</v>
      </c>
      <c r="D103" s="13">
        <v>3000</v>
      </c>
      <c r="E103" s="22">
        <v>4.24</v>
      </c>
      <c r="F103" s="19">
        <f t="shared" si="3"/>
        <v>12720</v>
      </c>
    </row>
    <row r="104" spans="1:6" ht="18.75" customHeight="1" x14ac:dyDescent="0.25">
      <c r="A104" s="16">
        <f t="shared" si="4"/>
        <v>95</v>
      </c>
      <c r="B104" s="15" t="s">
        <v>137</v>
      </c>
      <c r="C104" s="16" t="s">
        <v>34</v>
      </c>
      <c r="D104" s="13">
        <v>16</v>
      </c>
      <c r="E104" s="22">
        <v>148.31</v>
      </c>
      <c r="F104" s="19">
        <f t="shared" si="3"/>
        <v>2372.96</v>
      </c>
    </row>
    <row r="105" spans="1:6" ht="18.75" customHeight="1" x14ac:dyDescent="0.25">
      <c r="A105" s="16">
        <f t="shared" si="4"/>
        <v>96</v>
      </c>
      <c r="B105" s="15" t="s">
        <v>123</v>
      </c>
      <c r="C105" s="16" t="s">
        <v>34</v>
      </c>
      <c r="D105" s="13">
        <v>83</v>
      </c>
      <c r="E105" s="22">
        <v>50.85</v>
      </c>
      <c r="F105" s="19">
        <f t="shared" si="3"/>
        <v>4220.55</v>
      </c>
    </row>
    <row r="106" spans="1:6" ht="18.75" customHeight="1" x14ac:dyDescent="0.25">
      <c r="A106" s="16">
        <f t="shared" si="4"/>
        <v>97</v>
      </c>
      <c r="B106" s="15" t="s">
        <v>125</v>
      </c>
      <c r="C106" s="16" t="s">
        <v>34</v>
      </c>
      <c r="D106" s="13">
        <v>22</v>
      </c>
      <c r="E106" s="22">
        <v>50.85</v>
      </c>
      <c r="F106" s="19">
        <f t="shared" si="3"/>
        <v>1118.7</v>
      </c>
    </row>
    <row r="107" spans="1:6" ht="18.75" customHeight="1" x14ac:dyDescent="0.25">
      <c r="A107" s="16">
        <f t="shared" si="4"/>
        <v>98</v>
      </c>
      <c r="B107" s="15" t="s">
        <v>124</v>
      </c>
      <c r="C107" s="16" t="s">
        <v>34</v>
      </c>
      <c r="D107" s="13">
        <v>50</v>
      </c>
      <c r="E107" s="22">
        <v>50.85</v>
      </c>
      <c r="F107" s="19">
        <f t="shared" si="3"/>
        <v>2542.5</v>
      </c>
    </row>
    <row r="108" spans="1:6" ht="18.75" customHeight="1" x14ac:dyDescent="0.25">
      <c r="A108" s="16">
        <f t="shared" si="4"/>
        <v>99</v>
      </c>
      <c r="B108" s="15" t="s">
        <v>156</v>
      </c>
      <c r="C108" s="16" t="s">
        <v>34</v>
      </c>
      <c r="D108" s="13">
        <v>17</v>
      </c>
      <c r="E108" s="22">
        <v>165.25</v>
      </c>
      <c r="F108" s="19">
        <f t="shared" si="3"/>
        <v>2809.25</v>
      </c>
    </row>
    <row r="109" spans="1:6" ht="18.75" customHeight="1" x14ac:dyDescent="0.25">
      <c r="A109" s="16">
        <f t="shared" si="4"/>
        <v>100</v>
      </c>
      <c r="B109" s="15" t="s">
        <v>49</v>
      </c>
      <c r="C109" s="16" t="s">
        <v>34</v>
      </c>
      <c r="D109" s="13">
        <v>28</v>
      </c>
      <c r="E109" s="22">
        <v>150</v>
      </c>
      <c r="F109" s="19">
        <f t="shared" si="3"/>
        <v>4200</v>
      </c>
    </row>
    <row r="110" spans="1:6" ht="18.75" customHeight="1" x14ac:dyDescent="0.25">
      <c r="A110" s="16">
        <f t="shared" si="4"/>
        <v>101</v>
      </c>
      <c r="B110" s="15" t="s">
        <v>145</v>
      </c>
      <c r="C110" s="16" t="s">
        <v>34</v>
      </c>
      <c r="D110" s="13">
        <v>70</v>
      </c>
      <c r="E110" s="22">
        <v>144.07</v>
      </c>
      <c r="F110" s="19">
        <f t="shared" si="3"/>
        <v>10084.9</v>
      </c>
    </row>
    <row r="111" spans="1:6" ht="18.75" customHeight="1" x14ac:dyDescent="0.25">
      <c r="A111" s="16">
        <v>102</v>
      </c>
      <c r="B111" s="15" t="s">
        <v>194</v>
      </c>
      <c r="C111" s="16" t="s">
        <v>34</v>
      </c>
      <c r="D111" s="13">
        <v>8</v>
      </c>
      <c r="E111" s="25"/>
      <c r="F111" s="19"/>
    </row>
    <row r="112" spans="1:6" ht="18.75" customHeight="1" x14ac:dyDescent="0.25">
      <c r="A112" s="16">
        <v>103</v>
      </c>
      <c r="B112" s="15" t="s">
        <v>155</v>
      </c>
      <c r="C112" s="16" t="s">
        <v>34</v>
      </c>
      <c r="D112" s="13">
        <v>8</v>
      </c>
      <c r="E112" s="22">
        <v>8305.08</v>
      </c>
      <c r="F112" s="19">
        <f t="shared" si="3"/>
        <v>66440.639999999999</v>
      </c>
    </row>
    <row r="113" spans="1:6" ht="18.75" customHeight="1" x14ac:dyDescent="0.25">
      <c r="A113" s="16">
        <f t="shared" si="4"/>
        <v>104</v>
      </c>
      <c r="B113" s="15" t="s">
        <v>139</v>
      </c>
      <c r="C113" s="16" t="s">
        <v>58</v>
      </c>
      <c r="D113" s="13">
        <v>150</v>
      </c>
      <c r="E113" s="22">
        <v>52.54</v>
      </c>
      <c r="F113" s="19">
        <f t="shared" si="3"/>
        <v>7881</v>
      </c>
    </row>
    <row r="114" spans="1:6" ht="18.75" customHeight="1" x14ac:dyDescent="0.25">
      <c r="A114" s="16">
        <f t="shared" si="4"/>
        <v>105</v>
      </c>
      <c r="B114" s="15" t="s">
        <v>161</v>
      </c>
      <c r="C114" s="16" t="s">
        <v>58</v>
      </c>
      <c r="D114" s="13">
        <v>162</v>
      </c>
      <c r="E114" s="22">
        <v>88.28</v>
      </c>
      <c r="F114" s="19">
        <f t="shared" si="3"/>
        <v>14301.36</v>
      </c>
    </row>
    <row r="115" spans="1:6" ht="18.75" customHeight="1" x14ac:dyDescent="0.25">
      <c r="A115" s="16">
        <f t="shared" si="4"/>
        <v>106</v>
      </c>
      <c r="B115" s="15" t="s">
        <v>141</v>
      </c>
      <c r="C115" s="16" t="s">
        <v>58</v>
      </c>
      <c r="D115" s="13">
        <v>560</v>
      </c>
      <c r="E115" s="22">
        <v>44.07</v>
      </c>
      <c r="F115" s="19">
        <f t="shared" si="3"/>
        <v>24679.200000000001</v>
      </c>
    </row>
    <row r="116" spans="1:6" ht="19.5" customHeight="1" x14ac:dyDescent="0.25">
      <c r="A116" s="16">
        <f t="shared" si="4"/>
        <v>107</v>
      </c>
      <c r="B116" s="15" t="s">
        <v>140</v>
      </c>
      <c r="C116" s="16" t="s">
        <v>58</v>
      </c>
      <c r="D116" s="13">
        <v>0</v>
      </c>
      <c r="E116" s="22">
        <v>44.07</v>
      </c>
      <c r="F116" s="19">
        <f t="shared" si="3"/>
        <v>0</v>
      </c>
    </row>
    <row r="117" spans="1:6" ht="22.5" customHeight="1" thickBot="1" x14ac:dyDescent="0.3">
      <c r="E117" s="21" t="s">
        <v>177</v>
      </c>
      <c r="F117" s="23">
        <f>SUM(F9:F116)</f>
        <v>1010642.3600000001</v>
      </c>
    </row>
    <row r="118" spans="1:6" ht="15.75" thickTop="1" x14ac:dyDescent="0.25"/>
    <row r="119" spans="1:6" x14ac:dyDescent="0.25">
      <c r="A119" s="17"/>
      <c r="B119" s="17"/>
      <c r="C119" s="44"/>
      <c r="D119" s="44"/>
      <c r="E119" s="44"/>
      <c r="F119" s="44"/>
    </row>
    <row r="120" spans="1:6" x14ac:dyDescent="0.25">
      <c r="A120" s="14"/>
      <c r="B120" s="14"/>
      <c r="C120" s="36"/>
      <c r="D120" s="36"/>
      <c r="E120" s="36"/>
      <c r="F120" s="36"/>
    </row>
  </sheetData>
  <sortState ref="B9:C125">
    <sortCondition ref="B9"/>
  </sortState>
  <mergeCells count="11">
    <mergeCell ref="A7:A8"/>
    <mergeCell ref="A3:F3"/>
    <mergeCell ref="A4:F4"/>
    <mergeCell ref="A5:F5"/>
    <mergeCell ref="C119:F119"/>
    <mergeCell ref="C120:F120"/>
    <mergeCell ref="B7:B8"/>
    <mergeCell ref="C7:C8"/>
    <mergeCell ref="F7:F8"/>
    <mergeCell ref="E7:E8"/>
    <mergeCell ref="D7:D8"/>
  </mergeCells>
  <pageMargins left="0.70866141732283472" right="0.70866141732283472" top="0.74803149606299213" bottom="0.74803149606299213" header="0.31496062992125984" footer="0.31496062992125984"/>
  <pageSetup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6"/>
  <sheetViews>
    <sheetView topLeftCell="A25" workbookViewId="0">
      <selection activeCell="D38" sqref="D38"/>
    </sheetView>
  </sheetViews>
  <sheetFormatPr baseColWidth="10" defaultColWidth="11.42578125" defaultRowHeight="15" x14ac:dyDescent="0.25"/>
  <cols>
    <col min="1" max="1" width="10" style="11" customWidth="1"/>
    <col min="2" max="2" width="44.42578125" style="2" customWidth="1"/>
    <col min="3" max="3" width="12.28515625" style="11" customWidth="1"/>
    <col min="4" max="4" width="15.28515625" style="11" customWidth="1"/>
    <col min="5" max="5" width="16" style="11" customWidth="1"/>
    <col min="6" max="6" width="16.7109375" style="20" customWidth="1"/>
    <col min="7" max="16384" width="11.42578125" style="2"/>
  </cols>
  <sheetData>
    <row r="3" spans="1:7" ht="18.75" x14ac:dyDescent="0.3">
      <c r="A3" s="27" t="s">
        <v>7</v>
      </c>
      <c r="B3" s="27"/>
      <c r="C3" s="27"/>
      <c r="D3" s="27"/>
      <c r="E3" s="27"/>
      <c r="F3" s="27"/>
    </row>
    <row r="4" spans="1:7" ht="15.75" x14ac:dyDescent="0.25">
      <c r="A4" s="43" t="s">
        <v>10</v>
      </c>
      <c r="B4" s="43"/>
      <c r="C4" s="43"/>
      <c r="D4" s="43"/>
      <c r="E4" s="43"/>
      <c r="F4" s="43"/>
    </row>
    <row r="5" spans="1:7" ht="18.75" x14ac:dyDescent="0.3">
      <c r="A5" s="43" t="s">
        <v>173</v>
      </c>
      <c r="B5" s="43"/>
      <c r="C5" s="43"/>
      <c r="D5" s="43"/>
      <c r="E5" s="43"/>
      <c r="F5" s="43"/>
      <c r="G5" s="18"/>
    </row>
    <row r="7" spans="1:7" x14ac:dyDescent="0.25">
      <c r="A7" s="37" t="s">
        <v>180</v>
      </c>
      <c r="B7" s="37" t="s">
        <v>0</v>
      </c>
      <c r="C7" s="37" t="s">
        <v>34</v>
      </c>
      <c r="D7" s="37" t="s">
        <v>2</v>
      </c>
      <c r="E7" s="41" t="s">
        <v>175</v>
      </c>
      <c r="F7" s="39" t="s">
        <v>176</v>
      </c>
    </row>
    <row r="8" spans="1:7" x14ac:dyDescent="0.25">
      <c r="A8" s="38"/>
      <c r="B8" s="38" t="s">
        <v>0</v>
      </c>
      <c r="C8" s="38"/>
      <c r="D8" s="38"/>
      <c r="E8" s="42"/>
      <c r="F8" s="40"/>
    </row>
    <row r="9" spans="1:7" ht="15.75" x14ac:dyDescent="0.25">
      <c r="A9" s="16">
        <v>1</v>
      </c>
      <c r="B9" s="15" t="s">
        <v>157</v>
      </c>
      <c r="C9" s="16" t="s">
        <v>34</v>
      </c>
      <c r="D9" s="13">
        <v>26</v>
      </c>
      <c r="E9" s="22"/>
      <c r="F9" s="19">
        <f t="shared" ref="F9:F25" si="0">+D9*E9</f>
        <v>0</v>
      </c>
    </row>
    <row r="10" spans="1:7" ht="15.75" x14ac:dyDescent="0.25">
      <c r="A10" s="16">
        <f t="shared" ref="A10:A32" si="1">+A9+1</f>
        <v>2</v>
      </c>
      <c r="B10" s="15" t="s">
        <v>56</v>
      </c>
      <c r="C10" s="16" t="s">
        <v>34</v>
      </c>
      <c r="D10" s="13">
        <v>70</v>
      </c>
      <c r="E10" s="22"/>
      <c r="F10" s="19">
        <f t="shared" si="0"/>
        <v>0</v>
      </c>
    </row>
    <row r="11" spans="1:7" ht="15.75" x14ac:dyDescent="0.25">
      <c r="A11" s="16">
        <f t="shared" si="1"/>
        <v>3</v>
      </c>
      <c r="B11" s="15" t="s">
        <v>131</v>
      </c>
      <c r="C11" s="16" t="s">
        <v>120</v>
      </c>
      <c r="D11" s="13">
        <v>5</v>
      </c>
      <c r="E11" s="22"/>
      <c r="F11" s="19">
        <f t="shared" si="0"/>
        <v>0</v>
      </c>
    </row>
    <row r="12" spans="1:7" ht="15.75" x14ac:dyDescent="0.25">
      <c r="A12" s="16">
        <f t="shared" si="1"/>
        <v>4</v>
      </c>
      <c r="B12" s="15" t="s">
        <v>133</v>
      </c>
      <c r="C12" s="16" t="s">
        <v>120</v>
      </c>
      <c r="D12" s="13">
        <v>15</v>
      </c>
      <c r="E12" s="22"/>
      <c r="F12" s="19">
        <f t="shared" si="0"/>
        <v>0</v>
      </c>
    </row>
    <row r="13" spans="1:7" ht="15.75" x14ac:dyDescent="0.25">
      <c r="A13" s="16">
        <f t="shared" si="1"/>
        <v>5</v>
      </c>
      <c r="B13" s="15" t="s">
        <v>132</v>
      </c>
      <c r="C13" s="16" t="s">
        <v>120</v>
      </c>
      <c r="D13" s="13">
        <v>4</v>
      </c>
      <c r="E13" s="22"/>
      <c r="F13" s="19">
        <f t="shared" si="0"/>
        <v>0</v>
      </c>
    </row>
    <row r="14" spans="1:7" ht="15.75" x14ac:dyDescent="0.25">
      <c r="A14" s="16">
        <f t="shared" si="1"/>
        <v>6</v>
      </c>
      <c r="B14" s="15" t="s">
        <v>50</v>
      </c>
      <c r="C14" s="16" t="s">
        <v>120</v>
      </c>
      <c r="D14" s="13">
        <v>53</v>
      </c>
      <c r="E14" s="22"/>
      <c r="F14" s="19">
        <f t="shared" si="0"/>
        <v>0</v>
      </c>
    </row>
    <row r="15" spans="1:7" ht="15.75" x14ac:dyDescent="0.25">
      <c r="A15" s="16">
        <f t="shared" si="1"/>
        <v>7</v>
      </c>
      <c r="B15" s="15" t="s">
        <v>126</v>
      </c>
      <c r="C15" s="16" t="s">
        <v>120</v>
      </c>
      <c r="D15" s="13">
        <v>28</v>
      </c>
      <c r="E15" s="22"/>
      <c r="F15" s="19">
        <f t="shared" si="0"/>
        <v>0</v>
      </c>
    </row>
    <row r="16" spans="1:7" ht="15.75" x14ac:dyDescent="0.25">
      <c r="A16" s="16">
        <f t="shared" si="1"/>
        <v>8</v>
      </c>
      <c r="B16" s="15" t="s">
        <v>127</v>
      </c>
      <c r="C16" s="16" t="s">
        <v>120</v>
      </c>
      <c r="D16" s="13">
        <v>70</v>
      </c>
      <c r="E16" s="22"/>
      <c r="F16" s="19">
        <f t="shared" si="0"/>
        <v>0</v>
      </c>
    </row>
    <row r="17" spans="1:6" ht="15.75" x14ac:dyDescent="0.25">
      <c r="A17" s="16">
        <f t="shared" si="1"/>
        <v>9</v>
      </c>
      <c r="B17" s="15" t="s">
        <v>128</v>
      </c>
      <c r="C17" s="16" t="s">
        <v>120</v>
      </c>
      <c r="D17" s="13">
        <v>45</v>
      </c>
      <c r="E17" s="22"/>
      <c r="F17" s="19">
        <f t="shared" si="0"/>
        <v>0</v>
      </c>
    </row>
    <row r="18" spans="1:6" ht="15.75" x14ac:dyDescent="0.25">
      <c r="A18" s="16">
        <f t="shared" si="1"/>
        <v>10</v>
      </c>
      <c r="B18" s="15" t="s">
        <v>129</v>
      </c>
      <c r="C18" s="16" t="s">
        <v>120</v>
      </c>
      <c r="D18" s="13">
        <v>60</v>
      </c>
      <c r="E18" s="22"/>
      <c r="F18" s="19">
        <f t="shared" si="0"/>
        <v>0</v>
      </c>
    </row>
    <row r="19" spans="1:6" ht="15.75" x14ac:dyDescent="0.25">
      <c r="A19" s="16">
        <f t="shared" si="1"/>
        <v>11</v>
      </c>
      <c r="B19" s="15" t="s">
        <v>130</v>
      </c>
      <c r="C19" s="16" t="s">
        <v>120</v>
      </c>
      <c r="D19" s="13">
        <v>56</v>
      </c>
      <c r="E19" s="22"/>
      <c r="F19" s="19">
        <f t="shared" si="0"/>
        <v>0</v>
      </c>
    </row>
    <row r="20" spans="1:6" ht="15.75" x14ac:dyDescent="0.25">
      <c r="A20" s="16">
        <f t="shared" si="1"/>
        <v>12</v>
      </c>
      <c r="B20" s="15" t="s">
        <v>138</v>
      </c>
      <c r="C20" s="16" t="s">
        <v>34</v>
      </c>
      <c r="D20" s="13">
        <v>17</v>
      </c>
      <c r="E20" s="22"/>
      <c r="F20" s="19">
        <f t="shared" si="0"/>
        <v>0</v>
      </c>
    </row>
    <row r="21" spans="1:6" ht="15.75" x14ac:dyDescent="0.25">
      <c r="A21" s="16">
        <f t="shared" si="1"/>
        <v>13</v>
      </c>
      <c r="B21" s="15" t="s">
        <v>40</v>
      </c>
      <c r="C21" s="16" t="s">
        <v>120</v>
      </c>
      <c r="D21" s="13">
        <v>35</v>
      </c>
      <c r="E21" s="22"/>
      <c r="F21" s="19">
        <f t="shared" si="0"/>
        <v>0</v>
      </c>
    </row>
    <row r="22" spans="1:6" ht="15.75" x14ac:dyDescent="0.25">
      <c r="A22" s="16">
        <f t="shared" si="1"/>
        <v>14</v>
      </c>
      <c r="B22" s="15" t="s">
        <v>39</v>
      </c>
      <c r="C22" s="16" t="s">
        <v>34</v>
      </c>
      <c r="D22" s="13">
        <v>2</v>
      </c>
      <c r="E22" s="22"/>
      <c r="F22" s="19">
        <f t="shared" si="0"/>
        <v>0</v>
      </c>
    </row>
    <row r="23" spans="1:6" ht="15.75" x14ac:dyDescent="0.25">
      <c r="A23" s="16">
        <f t="shared" si="1"/>
        <v>15</v>
      </c>
      <c r="B23" s="15" t="s">
        <v>51</v>
      </c>
      <c r="C23" s="16" t="s">
        <v>120</v>
      </c>
      <c r="D23" s="13">
        <v>72</v>
      </c>
      <c r="E23" s="22"/>
      <c r="F23" s="19">
        <f t="shared" si="0"/>
        <v>0</v>
      </c>
    </row>
    <row r="24" spans="1:6" ht="15.75" x14ac:dyDescent="0.25">
      <c r="A24" s="16">
        <f t="shared" si="1"/>
        <v>16</v>
      </c>
      <c r="B24" s="15" t="s">
        <v>53</v>
      </c>
      <c r="C24" s="16" t="s">
        <v>41</v>
      </c>
      <c r="D24" s="13">
        <v>45</v>
      </c>
      <c r="E24" s="22"/>
      <c r="F24" s="19">
        <f t="shared" si="0"/>
        <v>0</v>
      </c>
    </row>
    <row r="25" spans="1:6" ht="15.75" x14ac:dyDescent="0.25">
      <c r="A25" s="16">
        <f t="shared" si="1"/>
        <v>17</v>
      </c>
      <c r="B25" s="15" t="s">
        <v>52</v>
      </c>
      <c r="C25" s="16" t="s">
        <v>58</v>
      </c>
      <c r="D25" s="13">
        <v>11</v>
      </c>
      <c r="E25" s="22"/>
      <c r="F25" s="19">
        <f t="shared" si="0"/>
        <v>0</v>
      </c>
    </row>
    <row r="26" spans="1:6" ht="15.75" x14ac:dyDescent="0.25">
      <c r="A26" s="16">
        <f t="shared" si="1"/>
        <v>18</v>
      </c>
      <c r="B26" s="15" t="s">
        <v>42</v>
      </c>
      <c r="C26" s="16" t="s">
        <v>34</v>
      </c>
      <c r="D26" s="13">
        <v>500</v>
      </c>
      <c r="E26" s="22"/>
      <c r="F26" s="19">
        <f t="shared" ref="F26:F32" si="2">+D26*E26</f>
        <v>0</v>
      </c>
    </row>
    <row r="27" spans="1:6" ht="15.75" x14ac:dyDescent="0.25">
      <c r="A27" s="16">
        <f t="shared" si="1"/>
        <v>19</v>
      </c>
      <c r="B27" s="15" t="s">
        <v>159</v>
      </c>
      <c r="C27" s="16" t="s">
        <v>34</v>
      </c>
      <c r="D27" s="13">
        <v>187</v>
      </c>
      <c r="E27" s="22"/>
      <c r="F27" s="19">
        <f t="shared" si="2"/>
        <v>0</v>
      </c>
    </row>
    <row r="28" spans="1:6" ht="15.75" x14ac:dyDescent="0.25">
      <c r="A28" s="16">
        <f t="shared" si="1"/>
        <v>20</v>
      </c>
      <c r="B28" s="15" t="s">
        <v>54</v>
      </c>
      <c r="C28" s="16" t="s">
        <v>41</v>
      </c>
      <c r="D28" s="13">
        <v>10</v>
      </c>
      <c r="E28" s="22"/>
      <c r="F28" s="19">
        <f t="shared" si="2"/>
        <v>0</v>
      </c>
    </row>
    <row r="29" spans="1:6" ht="15.75" x14ac:dyDescent="0.25">
      <c r="A29" s="16">
        <f t="shared" si="1"/>
        <v>21</v>
      </c>
      <c r="B29" s="15" t="s">
        <v>46</v>
      </c>
      <c r="C29" s="16" t="s">
        <v>34</v>
      </c>
      <c r="D29" s="13">
        <v>20</v>
      </c>
      <c r="E29" s="22"/>
      <c r="F29" s="19">
        <f t="shared" si="2"/>
        <v>0</v>
      </c>
    </row>
    <row r="30" spans="1:6" ht="15.75" x14ac:dyDescent="0.25">
      <c r="A30" s="16">
        <f t="shared" si="1"/>
        <v>22</v>
      </c>
      <c r="B30" s="15" t="s">
        <v>38</v>
      </c>
      <c r="C30" s="16" t="s">
        <v>34</v>
      </c>
      <c r="D30" s="13">
        <v>45</v>
      </c>
      <c r="E30" s="22"/>
      <c r="F30" s="19">
        <f t="shared" si="2"/>
        <v>0</v>
      </c>
    </row>
    <row r="31" spans="1:6" ht="15.75" x14ac:dyDescent="0.25">
      <c r="A31" s="16">
        <f t="shared" si="1"/>
        <v>23</v>
      </c>
      <c r="B31" s="15" t="s">
        <v>49</v>
      </c>
      <c r="C31" s="16" t="s">
        <v>34</v>
      </c>
      <c r="D31" s="13">
        <v>28</v>
      </c>
      <c r="E31" s="22"/>
      <c r="F31" s="19">
        <f t="shared" si="2"/>
        <v>0</v>
      </c>
    </row>
    <row r="32" spans="1:6" ht="15.75" x14ac:dyDescent="0.25">
      <c r="A32" s="16">
        <f t="shared" si="1"/>
        <v>24</v>
      </c>
      <c r="B32" s="15" t="s">
        <v>64</v>
      </c>
      <c r="C32" s="16" t="s">
        <v>34</v>
      </c>
      <c r="D32" s="13">
        <v>39</v>
      </c>
      <c r="E32" s="22"/>
      <c r="F32" s="19">
        <f t="shared" si="2"/>
        <v>0</v>
      </c>
    </row>
    <row r="33" spans="1:6" ht="15.75" thickBot="1" x14ac:dyDescent="0.3">
      <c r="E33" s="21" t="s">
        <v>177</v>
      </c>
      <c r="F33" s="23">
        <f>SUM(F9:F32)</f>
        <v>0</v>
      </c>
    </row>
    <row r="34" spans="1:6" ht="15.75" thickTop="1" x14ac:dyDescent="0.25"/>
    <row r="35" spans="1:6" x14ac:dyDescent="0.25">
      <c r="A35" s="17"/>
      <c r="B35" s="17" t="s">
        <v>164</v>
      </c>
      <c r="C35" s="44" t="s">
        <v>166</v>
      </c>
      <c r="D35" s="44"/>
      <c r="E35" s="44"/>
      <c r="F35" s="44"/>
    </row>
    <row r="36" spans="1:6" x14ac:dyDescent="0.25">
      <c r="A36" s="14"/>
      <c r="B36" s="14" t="s">
        <v>165</v>
      </c>
      <c r="C36" s="36" t="s">
        <v>167</v>
      </c>
      <c r="D36" s="36"/>
      <c r="E36" s="36"/>
      <c r="F36" s="36"/>
    </row>
  </sheetData>
  <mergeCells count="11">
    <mergeCell ref="C35:F35"/>
    <mergeCell ref="C36:F36"/>
    <mergeCell ref="A3:F3"/>
    <mergeCell ref="A4:F4"/>
    <mergeCell ref="A5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zoomScale="170" zoomScaleNormal="170" workbookViewId="0">
      <selection sqref="A1:XFD1048576"/>
    </sheetView>
  </sheetViews>
  <sheetFormatPr baseColWidth="10" defaultColWidth="11.42578125" defaultRowHeight="15" x14ac:dyDescent="0.25"/>
  <cols>
    <col min="1" max="1" width="8.42578125" style="11" customWidth="1"/>
    <col min="2" max="2" width="42.5703125" style="2" customWidth="1"/>
    <col min="3" max="3" width="12.28515625" style="11" customWidth="1"/>
    <col min="4" max="4" width="10.42578125" style="11" customWidth="1"/>
    <col min="5" max="5" width="12.140625" style="11" customWidth="1"/>
    <col min="6" max="6" width="15.85546875" style="20" customWidth="1"/>
    <col min="7" max="16384" width="11.42578125" style="2"/>
  </cols>
  <sheetData>
    <row r="1" spans="1:7" ht="18.75" x14ac:dyDescent="0.3">
      <c r="A1" s="27" t="s">
        <v>7</v>
      </c>
      <c r="B1" s="27"/>
      <c r="C1" s="27"/>
      <c r="D1" s="27"/>
      <c r="E1" s="27"/>
      <c r="F1" s="27"/>
    </row>
    <row r="2" spans="1:7" ht="15.75" x14ac:dyDescent="0.25">
      <c r="A2" s="43" t="s">
        <v>10</v>
      </c>
      <c r="B2" s="43"/>
      <c r="C2" s="43"/>
      <c r="D2" s="43"/>
      <c r="E2" s="43"/>
      <c r="F2" s="43"/>
    </row>
    <row r="3" spans="1:7" ht="18.75" x14ac:dyDescent="0.3">
      <c r="A3" s="43" t="s">
        <v>203</v>
      </c>
      <c r="B3" s="43"/>
      <c r="C3" s="43"/>
      <c r="D3" s="43"/>
      <c r="E3" s="43"/>
      <c r="F3" s="43"/>
      <c r="G3" s="24"/>
    </row>
    <row r="5" spans="1:7" x14ac:dyDescent="0.25">
      <c r="A5" s="37" t="s">
        <v>182</v>
      </c>
      <c r="B5" s="37" t="s">
        <v>0</v>
      </c>
      <c r="C5" s="37" t="s">
        <v>34</v>
      </c>
      <c r="D5" s="37" t="s">
        <v>2</v>
      </c>
      <c r="E5" s="41" t="s">
        <v>175</v>
      </c>
      <c r="F5" s="39" t="s">
        <v>176</v>
      </c>
    </row>
    <row r="6" spans="1:7" x14ac:dyDescent="0.25">
      <c r="A6" s="38"/>
      <c r="B6" s="38" t="s">
        <v>0</v>
      </c>
      <c r="C6" s="38"/>
      <c r="D6" s="38"/>
      <c r="E6" s="42"/>
      <c r="F6" s="40"/>
    </row>
    <row r="7" spans="1:7" ht="18.75" customHeight="1" x14ac:dyDescent="0.25">
      <c r="A7" s="16">
        <v>1</v>
      </c>
      <c r="B7" s="15" t="s">
        <v>187</v>
      </c>
      <c r="C7" s="16" t="s">
        <v>34</v>
      </c>
      <c r="D7" s="13">
        <v>420</v>
      </c>
      <c r="E7" s="22">
        <v>6.36</v>
      </c>
      <c r="F7" s="19">
        <f>+D7*E7</f>
        <v>2671.2000000000003</v>
      </c>
    </row>
    <row r="8" spans="1:7" ht="18.75" customHeight="1" x14ac:dyDescent="0.25">
      <c r="A8" s="16">
        <f>+A7+1</f>
        <v>2</v>
      </c>
      <c r="B8" s="15" t="s">
        <v>190</v>
      </c>
      <c r="C8" s="16" t="s">
        <v>34</v>
      </c>
      <c r="D8" s="13">
        <v>50</v>
      </c>
      <c r="E8" s="22">
        <v>850</v>
      </c>
      <c r="F8" s="19">
        <f t="shared" ref="F8:F63" si="0">+D8*E8</f>
        <v>42500</v>
      </c>
    </row>
    <row r="9" spans="1:7" ht="18.75" customHeight="1" x14ac:dyDescent="0.25">
      <c r="A9" s="16">
        <f t="shared" ref="A9:A72" si="1">+A8+1</f>
        <v>3</v>
      </c>
      <c r="B9" s="15" t="s">
        <v>199</v>
      </c>
      <c r="C9" s="16" t="s">
        <v>34</v>
      </c>
      <c r="D9" s="13">
        <v>50</v>
      </c>
      <c r="E9" s="22">
        <v>850</v>
      </c>
      <c r="F9" s="19">
        <f t="shared" si="0"/>
        <v>42500</v>
      </c>
    </row>
    <row r="10" spans="1:7" ht="18.75" customHeight="1" x14ac:dyDescent="0.25">
      <c r="A10" s="16">
        <f t="shared" si="1"/>
        <v>4</v>
      </c>
      <c r="B10" s="15" t="s">
        <v>200</v>
      </c>
      <c r="C10" s="16" t="s">
        <v>34</v>
      </c>
      <c r="D10" s="13">
        <v>50</v>
      </c>
      <c r="E10" s="22">
        <v>850</v>
      </c>
      <c r="F10" s="19">
        <f t="shared" si="0"/>
        <v>42500</v>
      </c>
    </row>
    <row r="11" spans="1:7" ht="18.75" customHeight="1" x14ac:dyDescent="0.25">
      <c r="A11" s="16">
        <f t="shared" si="1"/>
        <v>5</v>
      </c>
      <c r="B11" s="15" t="s">
        <v>201</v>
      </c>
      <c r="C11" s="16" t="s">
        <v>34</v>
      </c>
      <c r="D11" s="13">
        <v>50</v>
      </c>
      <c r="E11" s="22">
        <v>850</v>
      </c>
      <c r="F11" s="19">
        <f t="shared" si="0"/>
        <v>42500</v>
      </c>
    </row>
    <row r="12" spans="1:7" ht="18.75" customHeight="1" x14ac:dyDescent="0.25">
      <c r="A12" s="16">
        <f t="shared" si="1"/>
        <v>6</v>
      </c>
      <c r="B12" s="15" t="s">
        <v>59</v>
      </c>
      <c r="C12" s="16" t="s">
        <v>34</v>
      </c>
      <c r="D12" s="13">
        <v>130</v>
      </c>
      <c r="E12" s="22">
        <v>19</v>
      </c>
      <c r="F12" s="19">
        <f t="shared" si="0"/>
        <v>2470</v>
      </c>
    </row>
    <row r="13" spans="1:7" ht="18.75" customHeight="1" x14ac:dyDescent="0.25">
      <c r="A13" s="16">
        <f t="shared" si="1"/>
        <v>7</v>
      </c>
      <c r="B13" s="15" t="s">
        <v>158</v>
      </c>
      <c r="C13" s="16" t="s">
        <v>34</v>
      </c>
      <c r="D13" s="13">
        <v>35</v>
      </c>
      <c r="E13" s="22">
        <v>864.41</v>
      </c>
      <c r="F13" s="19">
        <f t="shared" si="0"/>
        <v>30254.35</v>
      </c>
    </row>
    <row r="14" spans="1:7" ht="18.75" customHeight="1" x14ac:dyDescent="0.25">
      <c r="A14" s="16">
        <f t="shared" si="1"/>
        <v>8</v>
      </c>
      <c r="B14" s="15" t="s">
        <v>108</v>
      </c>
      <c r="C14" s="16" t="s">
        <v>34</v>
      </c>
      <c r="D14" s="13">
        <v>35</v>
      </c>
      <c r="E14" s="22">
        <v>864.41</v>
      </c>
      <c r="F14" s="19">
        <f t="shared" si="0"/>
        <v>30254.35</v>
      </c>
    </row>
    <row r="15" spans="1:7" ht="18.75" customHeight="1" x14ac:dyDescent="0.25">
      <c r="A15" s="16">
        <f t="shared" si="1"/>
        <v>9</v>
      </c>
      <c r="B15" s="15" t="s">
        <v>105</v>
      </c>
      <c r="C15" s="16" t="s">
        <v>34</v>
      </c>
      <c r="D15" s="13">
        <v>17</v>
      </c>
      <c r="E15" s="22">
        <v>840</v>
      </c>
      <c r="F15" s="19">
        <f t="shared" si="0"/>
        <v>14280</v>
      </c>
    </row>
    <row r="16" spans="1:7" ht="18.75" customHeight="1" x14ac:dyDescent="0.25">
      <c r="A16" s="16">
        <f t="shared" si="1"/>
        <v>10</v>
      </c>
      <c r="B16" s="15" t="s">
        <v>104</v>
      </c>
      <c r="C16" s="16" t="s">
        <v>34</v>
      </c>
      <c r="D16" s="13">
        <v>16</v>
      </c>
      <c r="E16" s="22">
        <v>1190</v>
      </c>
      <c r="F16" s="19">
        <f t="shared" si="0"/>
        <v>19040</v>
      </c>
    </row>
    <row r="17" spans="1:6" ht="18.75" customHeight="1" x14ac:dyDescent="0.25">
      <c r="A17" s="16">
        <f t="shared" si="1"/>
        <v>11</v>
      </c>
      <c r="B17" s="15" t="s">
        <v>162</v>
      </c>
      <c r="C17" s="16" t="s">
        <v>34</v>
      </c>
      <c r="D17" s="13">
        <v>200</v>
      </c>
      <c r="E17" s="22">
        <v>21.19</v>
      </c>
      <c r="F17" s="19">
        <f t="shared" si="0"/>
        <v>4238</v>
      </c>
    </row>
    <row r="18" spans="1:6" ht="18.75" customHeight="1" x14ac:dyDescent="0.25">
      <c r="A18" s="16">
        <f t="shared" si="1"/>
        <v>12</v>
      </c>
      <c r="B18" s="15" t="s">
        <v>154</v>
      </c>
      <c r="C18" s="16" t="s">
        <v>34</v>
      </c>
      <c r="D18" s="13">
        <v>4</v>
      </c>
      <c r="E18" s="22">
        <v>45.76</v>
      </c>
      <c r="F18" s="19">
        <f t="shared" si="0"/>
        <v>183.04</v>
      </c>
    </row>
    <row r="19" spans="1:6" ht="18.75" customHeight="1" x14ac:dyDescent="0.25">
      <c r="A19" s="16">
        <f t="shared" si="1"/>
        <v>13</v>
      </c>
      <c r="B19" s="15" t="s">
        <v>119</v>
      </c>
      <c r="C19" s="16" t="s">
        <v>34</v>
      </c>
      <c r="D19" s="13">
        <v>165</v>
      </c>
      <c r="E19" s="22">
        <v>76.27</v>
      </c>
      <c r="F19" s="19">
        <f t="shared" si="0"/>
        <v>12584.55</v>
      </c>
    </row>
    <row r="20" spans="1:6" ht="18.75" customHeight="1" x14ac:dyDescent="0.25">
      <c r="A20" s="16">
        <f t="shared" si="1"/>
        <v>14</v>
      </c>
      <c r="B20" s="15" t="s">
        <v>157</v>
      </c>
      <c r="C20" s="16" t="s">
        <v>34</v>
      </c>
      <c r="D20" s="13">
        <v>10</v>
      </c>
      <c r="E20" s="22">
        <v>135</v>
      </c>
      <c r="F20" s="19">
        <f t="shared" si="0"/>
        <v>1350</v>
      </c>
    </row>
    <row r="21" spans="1:6" ht="18.75" customHeight="1" x14ac:dyDescent="0.25">
      <c r="A21" s="16">
        <f t="shared" si="1"/>
        <v>15</v>
      </c>
      <c r="B21" s="15" t="s">
        <v>202</v>
      </c>
      <c r="C21" s="16" t="s">
        <v>34</v>
      </c>
      <c r="D21" s="13">
        <v>50</v>
      </c>
      <c r="E21" s="22">
        <v>130</v>
      </c>
      <c r="F21" s="19">
        <f t="shared" si="0"/>
        <v>6500</v>
      </c>
    </row>
    <row r="22" spans="1:6" ht="18.75" customHeight="1" x14ac:dyDescent="0.25">
      <c r="A22" s="16">
        <f t="shared" si="1"/>
        <v>16</v>
      </c>
      <c r="B22" s="15" t="s">
        <v>118</v>
      </c>
      <c r="C22" s="16" t="s">
        <v>34</v>
      </c>
      <c r="D22" s="13">
        <v>330</v>
      </c>
      <c r="E22" s="22">
        <v>33.9</v>
      </c>
      <c r="F22" s="19">
        <f t="shared" si="0"/>
        <v>11187</v>
      </c>
    </row>
    <row r="23" spans="1:6" ht="18.75" customHeight="1" x14ac:dyDescent="0.25">
      <c r="A23" s="16">
        <f t="shared" si="1"/>
        <v>17</v>
      </c>
      <c r="B23" s="15" t="s">
        <v>45</v>
      </c>
      <c r="C23" s="16" t="s">
        <v>34</v>
      </c>
      <c r="D23" s="13">
        <v>340</v>
      </c>
      <c r="E23" s="22">
        <v>16.95</v>
      </c>
      <c r="F23" s="19">
        <f t="shared" si="0"/>
        <v>5763</v>
      </c>
    </row>
    <row r="24" spans="1:6" ht="18.75" customHeight="1" x14ac:dyDescent="0.25">
      <c r="A24" s="16">
        <f t="shared" si="1"/>
        <v>18</v>
      </c>
      <c r="B24" s="15" t="s">
        <v>35</v>
      </c>
      <c r="C24" s="16" t="s">
        <v>34</v>
      </c>
      <c r="D24" s="13">
        <v>20</v>
      </c>
      <c r="E24" s="22">
        <v>29.66</v>
      </c>
      <c r="F24" s="19">
        <f t="shared" si="0"/>
        <v>593.20000000000005</v>
      </c>
    </row>
    <row r="25" spans="1:6" ht="18.75" customHeight="1" x14ac:dyDescent="0.25">
      <c r="A25" s="16">
        <f t="shared" si="1"/>
        <v>19</v>
      </c>
      <c r="B25" s="15" t="s">
        <v>116</v>
      </c>
      <c r="C25" s="16" t="s">
        <v>34</v>
      </c>
      <c r="D25" s="13">
        <v>125</v>
      </c>
      <c r="E25" s="22">
        <v>38.14</v>
      </c>
      <c r="F25" s="19">
        <f t="shared" si="0"/>
        <v>4767.5</v>
      </c>
    </row>
    <row r="26" spans="1:6" ht="18.75" customHeight="1" x14ac:dyDescent="0.25">
      <c r="A26" s="16">
        <f t="shared" si="1"/>
        <v>20</v>
      </c>
      <c r="B26" s="15" t="s">
        <v>121</v>
      </c>
      <c r="C26" s="16" t="s">
        <v>34</v>
      </c>
      <c r="D26" s="13">
        <v>20</v>
      </c>
      <c r="E26" s="22">
        <v>8.4700000000000006</v>
      </c>
      <c r="F26" s="19">
        <f t="shared" si="0"/>
        <v>169.4</v>
      </c>
    </row>
    <row r="27" spans="1:6" ht="18.75" customHeight="1" x14ac:dyDescent="0.25">
      <c r="A27" s="16">
        <f t="shared" si="1"/>
        <v>21</v>
      </c>
      <c r="B27" s="15" t="s">
        <v>122</v>
      </c>
      <c r="C27" s="16" t="s">
        <v>34</v>
      </c>
      <c r="D27" s="13">
        <v>45</v>
      </c>
      <c r="E27" s="22">
        <v>5.93</v>
      </c>
      <c r="F27" s="19">
        <f t="shared" si="0"/>
        <v>266.84999999999997</v>
      </c>
    </row>
    <row r="28" spans="1:6" ht="18.75" customHeight="1" x14ac:dyDescent="0.25">
      <c r="A28" s="16">
        <f t="shared" si="1"/>
        <v>22</v>
      </c>
      <c r="B28" s="15" t="s">
        <v>197</v>
      </c>
      <c r="C28" s="16" t="s">
        <v>34</v>
      </c>
      <c r="D28" s="13">
        <v>150</v>
      </c>
      <c r="E28" s="22">
        <v>90</v>
      </c>
      <c r="F28" s="19">
        <f t="shared" si="0"/>
        <v>13500</v>
      </c>
    </row>
    <row r="29" spans="1:6" ht="18.75" customHeight="1" x14ac:dyDescent="0.25">
      <c r="A29" s="16">
        <f t="shared" si="1"/>
        <v>23</v>
      </c>
      <c r="B29" s="15" t="s">
        <v>143</v>
      </c>
      <c r="C29" s="16" t="s">
        <v>61</v>
      </c>
      <c r="D29" s="13">
        <v>10</v>
      </c>
      <c r="E29" s="22">
        <v>220.34</v>
      </c>
      <c r="F29" s="19">
        <f t="shared" si="0"/>
        <v>2203.4</v>
      </c>
    </row>
    <row r="30" spans="1:6" ht="18.75" customHeight="1" x14ac:dyDescent="0.25">
      <c r="A30" s="16">
        <f t="shared" si="1"/>
        <v>24</v>
      </c>
      <c r="B30" s="15" t="s">
        <v>69</v>
      </c>
      <c r="C30" s="16" t="s">
        <v>68</v>
      </c>
      <c r="D30" s="13">
        <v>9</v>
      </c>
      <c r="E30" s="22">
        <v>992.78</v>
      </c>
      <c r="F30" s="19">
        <f t="shared" si="0"/>
        <v>8935.02</v>
      </c>
    </row>
    <row r="31" spans="1:6" ht="18.75" customHeight="1" x14ac:dyDescent="0.25">
      <c r="A31" s="16">
        <f t="shared" si="1"/>
        <v>25</v>
      </c>
      <c r="B31" s="15" t="s">
        <v>160</v>
      </c>
      <c r="C31" s="16" t="s">
        <v>34</v>
      </c>
      <c r="D31" s="13">
        <v>1</v>
      </c>
      <c r="E31" s="22">
        <v>76.27</v>
      </c>
      <c r="F31" s="19">
        <f t="shared" si="0"/>
        <v>76.27</v>
      </c>
    </row>
    <row r="32" spans="1:6" ht="18.75" customHeight="1" x14ac:dyDescent="0.25">
      <c r="A32" s="16">
        <f t="shared" si="1"/>
        <v>26</v>
      </c>
      <c r="B32" s="15" t="s">
        <v>163</v>
      </c>
      <c r="C32" s="16" t="s">
        <v>34</v>
      </c>
      <c r="D32" s="13">
        <v>40</v>
      </c>
      <c r="E32" s="22">
        <v>25.42</v>
      </c>
      <c r="F32" s="19">
        <f t="shared" si="0"/>
        <v>1016.8000000000001</v>
      </c>
    </row>
    <row r="33" spans="1:6" ht="18.75" customHeight="1" x14ac:dyDescent="0.25">
      <c r="A33" s="16">
        <f t="shared" si="1"/>
        <v>27</v>
      </c>
      <c r="B33" s="15" t="s">
        <v>66</v>
      </c>
      <c r="C33" s="16" t="s">
        <v>34</v>
      </c>
      <c r="D33" s="13">
        <v>48</v>
      </c>
      <c r="E33" s="22">
        <v>135.59</v>
      </c>
      <c r="F33" s="19">
        <f t="shared" si="0"/>
        <v>6508.32</v>
      </c>
    </row>
    <row r="34" spans="1:6" ht="18.75" customHeight="1" x14ac:dyDescent="0.25">
      <c r="A34" s="16">
        <f t="shared" si="1"/>
        <v>28</v>
      </c>
      <c r="B34" s="15" t="s">
        <v>135</v>
      </c>
      <c r="C34" s="16" t="s">
        <v>34</v>
      </c>
      <c r="D34" s="13">
        <v>4</v>
      </c>
      <c r="E34" s="22">
        <v>144.07</v>
      </c>
      <c r="F34" s="19">
        <f t="shared" si="0"/>
        <v>576.28</v>
      </c>
    </row>
    <row r="35" spans="1:6" ht="18.75" customHeight="1" x14ac:dyDescent="0.25">
      <c r="A35" s="16">
        <f t="shared" si="1"/>
        <v>29</v>
      </c>
      <c r="B35" s="15" t="s">
        <v>131</v>
      </c>
      <c r="C35" s="16" t="s">
        <v>120</v>
      </c>
      <c r="D35" s="13">
        <v>50</v>
      </c>
      <c r="E35" s="22">
        <v>118</v>
      </c>
      <c r="F35" s="19">
        <f t="shared" si="0"/>
        <v>5900</v>
      </c>
    </row>
    <row r="36" spans="1:6" ht="18.75" customHeight="1" x14ac:dyDescent="0.25">
      <c r="A36" s="16">
        <f t="shared" si="1"/>
        <v>30</v>
      </c>
      <c r="B36" s="15" t="s">
        <v>133</v>
      </c>
      <c r="C36" s="16" t="s">
        <v>120</v>
      </c>
      <c r="D36" s="13">
        <v>50</v>
      </c>
      <c r="E36" s="22">
        <v>161</v>
      </c>
      <c r="F36" s="19">
        <f t="shared" si="0"/>
        <v>8050</v>
      </c>
    </row>
    <row r="37" spans="1:6" ht="18.75" customHeight="1" x14ac:dyDescent="0.25">
      <c r="A37" s="16">
        <f t="shared" si="1"/>
        <v>31</v>
      </c>
      <c r="B37" s="15" t="s">
        <v>132</v>
      </c>
      <c r="C37" s="16" t="s">
        <v>120</v>
      </c>
      <c r="D37" s="13">
        <v>50</v>
      </c>
      <c r="E37" s="22">
        <v>236</v>
      </c>
      <c r="F37" s="19">
        <f t="shared" si="0"/>
        <v>11800</v>
      </c>
    </row>
    <row r="38" spans="1:6" ht="18.75" customHeight="1" x14ac:dyDescent="0.25">
      <c r="A38" s="16">
        <f t="shared" si="1"/>
        <v>32</v>
      </c>
      <c r="B38" s="15" t="s">
        <v>50</v>
      </c>
      <c r="C38" s="16" t="s">
        <v>120</v>
      </c>
      <c r="D38" s="13">
        <v>40</v>
      </c>
      <c r="E38" s="22">
        <v>37</v>
      </c>
      <c r="F38" s="19">
        <f t="shared" si="0"/>
        <v>1480</v>
      </c>
    </row>
    <row r="39" spans="1:6" ht="18.75" customHeight="1" x14ac:dyDescent="0.25">
      <c r="A39" s="16">
        <f t="shared" si="1"/>
        <v>33</v>
      </c>
      <c r="B39" s="15" t="s">
        <v>195</v>
      </c>
      <c r="C39" s="16" t="s">
        <v>178</v>
      </c>
      <c r="D39" s="13">
        <v>500</v>
      </c>
      <c r="E39" s="22">
        <v>3.2</v>
      </c>
      <c r="F39" s="19">
        <f t="shared" si="0"/>
        <v>1600</v>
      </c>
    </row>
    <row r="40" spans="1:6" ht="18.75" customHeight="1" x14ac:dyDescent="0.25">
      <c r="A40" s="16">
        <f t="shared" si="1"/>
        <v>34</v>
      </c>
      <c r="B40" s="15" t="s">
        <v>151</v>
      </c>
      <c r="C40" s="16" t="s">
        <v>178</v>
      </c>
      <c r="D40" s="13">
        <v>4500</v>
      </c>
      <c r="E40" s="22">
        <v>177.97</v>
      </c>
      <c r="F40" s="19">
        <f t="shared" si="0"/>
        <v>800865</v>
      </c>
    </row>
    <row r="41" spans="1:6" ht="18.75" customHeight="1" x14ac:dyDescent="0.25">
      <c r="A41" s="16">
        <f t="shared" si="1"/>
        <v>35</v>
      </c>
      <c r="B41" s="15" t="s">
        <v>57</v>
      </c>
      <c r="C41" s="16" t="s">
        <v>34</v>
      </c>
      <c r="D41" s="13">
        <v>65</v>
      </c>
      <c r="E41" s="22">
        <v>635.59</v>
      </c>
      <c r="F41" s="19">
        <f t="shared" si="0"/>
        <v>41313.35</v>
      </c>
    </row>
    <row r="42" spans="1:6" ht="18.75" customHeight="1" x14ac:dyDescent="0.25">
      <c r="A42" s="16">
        <f t="shared" si="1"/>
        <v>36</v>
      </c>
      <c r="B42" s="15" t="s">
        <v>48</v>
      </c>
      <c r="C42" s="16" t="s">
        <v>120</v>
      </c>
      <c r="D42" s="13">
        <v>235</v>
      </c>
      <c r="E42" s="22">
        <v>101.69</v>
      </c>
      <c r="F42" s="19">
        <f t="shared" si="0"/>
        <v>23897.149999999998</v>
      </c>
    </row>
    <row r="43" spans="1:6" ht="18.75" customHeight="1" x14ac:dyDescent="0.25">
      <c r="A43" s="16">
        <f t="shared" si="1"/>
        <v>37</v>
      </c>
      <c r="B43" s="15" t="s">
        <v>126</v>
      </c>
      <c r="C43" s="16" t="s">
        <v>120</v>
      </c>
      <c r="D43" s="13">
        <v>20</v>
      </c>
      <c r="E43" s="22">
        <v>14</v>
      </c>
      <c r="F43" s="19">
        <f t="shared" si="0"/>
        <v>280</v>
      </c>
    </row>
    <row r="44" spans="1:6" ht="18.75" customHeight="1" x14ac:dyDescent="0.25">
      <c r="A44" s="16">
        <f t="shared" si="1"/>
        <v>38</v>
      </c>
      <c r="B44" s="15" t="s">
        <v>127</v>
      </c>
      <c r="C44" s="16" t="s">
        <v>120</v>
      </c>
      <c r="D44" s="13">
        <v>50</v>
      </c>
      <c r="E44" s="22">
        <v>24</v>
      </c>
      <c r="F44" s="19">
        <f t="shared" si="0"/>
        <v>1200</v>
      </c>
    </row>
    <row r="45" spans="1:6" ht="18.75" customHeight="1" x14ac:dyDescent="0.25">
      <c r="A45" s="16">
        <f t="shared" si="1"/>
        <v>39</v>
      </c>
      <c r="B45" s="15" t="s">
        <v>128</v>
      </c>
      <c r="C45" s="16" t="s">
        <v>120</v>
      </c>
      <c r="D45" s="13">
        <v>30</v>
      </c>
      <c r="E45" s="22">
        <v>27</v>
      </c>
      <c r="F45" s="19">
        <f t="shared" si="0"/>
        <v>810</v>
      </c>
    </row>
    <row r="46" spans="1:6" ht="18.75" customHeight="1" x14ac:dyDescent="0.25">
      <c r="A46" s="16">
        <f t="shared" si="1"/>
        <v>40</v>
      </c>
      <c r="B46" s="15" t="s">
        <v>129</v>
      </c>
      <c r="C46" s="16" t="s">
        <v>120</v>
      </c>
      <c r="D46" s="13">
        <v>45</v>
      </c>
      <c r="E46" s="22">
        <v>54</v>
      </c>
      <c r="F46" s="19">
        <f t="shared" si="0"/>
        <v>2430</v>
      </c>
    </row>
    <row r="47" spans="1:6" ht="18.75" customHeight="1" x14ac:dyDescent="0.25">
      <c r="A47" s="16">
        <f t="shared" si="1"/>
        <v>41</v>
      </c>
      <c r="B47" s="15" t="s">
        <v>130</v>
      </c>
      <c r="C47" s="16" t="s">
        <v>120</v>
      </c>
      <c r="D47" s="13">
        <v>48</v>
      </c>
      <c r="E47" s="22">
        <v>57</v>
      </c>
      <c r="F47" s="19">
        <f t="shared" si="0"/>
        <v>2736</v>
      </c>
    </row>
    <row r="48" spans="1:6" ht="18.75" customHeight="1" x14ac:dyDescent="0.25">
      <c r="A48" s="16">
        <f t="shared" si="1"/>
        <v>42</v>
      </c>
      <c r="B48" s="15" t="s">
        <v>138</v>
      </c>
      <c r="C48" s="16" t="s">
        <v>34</v>
      </c>
      <c r="D48" s="13">
        <v>10</v>
      </c>
      <c r="E48" s="22">
        <v>3.7</v>
      </c>
      <c r="F48" s="19">
        <f t="shared" si="0"/>
        <v>37</v>
      </c>
    </row>
    <row r="49" spans="1:6" ht="18.75" customHeight="1" x14ac:dyDescent="0.25">
      <c r="A49" s="16">
        <f t="shared" si="1"/>
        <v>43</v>
      </c>
      <c r="B49" s="15" t="s">
        <v>40</v>
      </c>
      <c r="C49" s="16" t="s">
        <v>120</v>
      </c>
      <c r="D49" s="13">
        <v>260</v>
      </c>
      <c r="E49" s="22">
        <v>19.95</v>
      </c>
      <c r="F49" s="19">
        <f t="shared" si="0"/>
        <v>5187</v>
      </c>
    </row>
    <row r="50" spans="1:6" ht="18.75" customHeight="1" x14ac:dyDescent="0.25">
      <c r="A50" s="16">
        <f t="shared" si="1"/>
        <v>44</v>
      </c>
      <c r="B50" s="15" t="s">
        <v>47</v>
      </c>
      <c r="C50" s="16" t="s">
        <v>120</v>
      </c>
      <c r="D50" s="13">
        <v>250</v>
      </c>
      <c r="E50" s="22">
        <v>32.200000000000003</v>
      </c>
      <c r="F50" s="19">
        <f t="shared" si="0"/>
        <v>8050.0000000000009</v>
      </c>
    </row>
    <row r="51" spans="1:6" ht="18.75" customHeight="1" x14ac:dyDescent="0.25">
      <c r="A51" s="16">
        <f t="shared" si="1"/>
        <v>45</v>
      </c>
      <c r="B51" s="15" t="s">
        <v>39</v>
      </c>
      <c r="C51" s="16" t="s">
        <v>34</v>
      </c>
      <c r="D51" s="13">
        <v>2</v>
      </c>
      <c r="E51" s="22">
        <v>471</v>
      </c>
      <c r="F51" s="19">
        <f t="shared" si="0"/>
        <v>942</v>
      </c>
    </row>
    <row r="52" spans="1:6" ht="18.75" customHeight="1" x14ac:dyDescent="0.25">
      <c r="A52" s="16">
        <f t="shared" si="1"/>
        <v>46</v>
      </c>
      <c r="B52" s="15" t="s">
        <v>51</v>
      </c>
      <c r="C52" s="16" t="s">
        <v>120</v>
      </c>
      <c r="D52" s="13">
        <v>70</v>
      </c>
      <c r="E52" s="22">
        <v>43.66</v>
      </c>
      <c r="F52" s="19">
        <f t="shared" si="0"/>
        <v>3056.2</v>
      </c>
    </row>
    <row r="53" spans="1:6" ht="18.75" customHeight="1" x14ac:dyDescent="0.25">
      <c r="A53" s="16">
        <f t="shared" si="1"/>
        <v>47</v>
      </c>
      <c r="B53" s="15" t="s">
        <v>184</v>
      </c>
      <c r="C53" s="16" t="s">
        <v>61</v>
      </c>
      <c r="D53" s="13">
        <v>150</v>
      </c>
      <c r="E53" s="22">
        <v>127</v>
      </c>
      <c r="F53" s="19">
        <f t="shared" si="0"/>
        <v>19050</v>
      </c>
    </row>
    <row r="54" spans="1:6" ht="18.75" customHeight="1" x14ac:dyDescent="0.25">
      <c r="A54" s="16">
        <f t="shared" si="1"/>
        <v>48</v>
      </c>
      <c r="B54" s="15" t="s">
        <v>144</v>
      </c>
      <c r="C54" s="16" t="s">
        <v>146</v>
      </c>
      <c r="D54" s="13">
        <v>160</v>
      </c>
      <c r="E54" s="22">
        <v>101.69</v>
      </c>
      <c r="F54" s="19">
        <f t="shared" si="0"/>
        <v>16270.4</v>
      </c>
    </row>
    <row r="55" spans="1:6" ht="18.75" customHeight="1" x14ac:dyDescent="0.25">
      <c r="A55" s="16">
        <f t="shared" si="1"/>
        <v>49</v>
      </c>
      <c r="B55" s="15" t="s">
        <v>198</v>
      </c>
      <c r="C55" s="16" t="s">
        <v>34</v>
      </c>
      <c r="D55" s="13">
        <v>75</v>
      </c>
      <c r="E55" s="22">
        <v>160</v>
      </c>
      <c r="F55" s="19">
        <f t="shared" si="0"/>
        <v>12000</v>
      </c>
    </row>
    <row r="56" spans="1:6" ht="18.75" customHeight="1" x14ac:dyDescent="0.25">
      <c r="A56" s="16">
        <f t="shared" si="1"/>
        <v>50</v>
      </c>
      <c r="B56" s="15" t="s">
        <v>62</v>
      </c>
      <c r="C56" s="16" t="s">
        <v>61</v>
      </c>
      <c r="D56" s="13">
        <v>75</v>
      </c>
      <c r="E56" s="22">
        <v>155</v>
      </c>
      <c r="F56" s="19">
        <f t="shared" si="0"/>
        <v>11625</v>
      </c>
    </row>
    <row r="57" spans="1:6" ht="18.75" customHeight="1" x14ac:dyDescent="0.25">
      <c r="A57" s="16">
        <f t="shared" si="1"/>
        <v>51</v>
      </c>
      <c r="B57" s="15" t="s">
        <v>189</v>
      </c>
      <c r="C57" s="16" t="s">
        <v>34</v>
      </c>
      <c r="D57" s="13">
        <v>156</v>
      </c>
      <c r="E57" s="22">
        <v>4.5</v>
      </c>
      <c r="F57" s="19">
        <f t="shared" si="0"/>
        <v>702</v>
      </c>
    </row>
    <row r="58" spans="1:6" ht="18.75" customHeight="1" x14ac:dyDescent="0.25">
      <c r="A58" s="16">
        <f t="shared" si="1"/>
        <v>52</v>
      </c>
      <c r="B58" s="15" t="s">
        <v>53</v>
      </c>
      <c r="C58" s="16" t="s">
        <v>41</v>
      </c>
      <c r="D58" s="13">
        <v>44</v>
      </c>
      <c r="E58" s="22">
        <v>410</v>
      </c>
      <c r="F58" s="19">
        <f t="shared" si="0"/>
        <v>18040</v>
      </c>
    </row>
    <row r="59" spans="1:6" ht="18.75" customHeight="1" x14ac:dyDescent="0.25">
      <c r="A59" s="16">
        <f t="shared" si="1"/>
        <v>53</v>
      </c>
      <c r="B59" s="15" t="s">
        <v>149</v>
      </c>
      <c r="C59" s="16" t="s">
        <v>34</v>
      </c>
      <c r="D59" s="13">
        <v>120</v>
      </c>
      <c r="E59" s="22">
        <v>25.42</v>
      </c>
      <c r="F59" s="19">
        <f t="shared" si="0"/>
        <v>3050.4</v>
      </c>
    </row>
    <row r="60" spans="1:6" ht="18.75" customHeight="1" x14ac:dyDescent="0.25">
      <c r="A60" s="16">
        <f t="shared" si="1"/>
        <v>54</v>
      </c>
      <c r="B60" s="15" t="s">
        <v>153</v>
      </c>
      <c r="C60" s="16" t="s">
        <v>34</v>
      </c>
      <c r="D60" s="13">
        <v>115</v>
      </c>
      <c r="E60" s="22">
        <v>35.590000000000003</v>
      </c>
      <c r="F60" s="19">
        <f t="shared" si="0"/>
        <v>4092.8500000000004</v>
      </c>
    </row>
    <row r="61" spans="1:6" ht="18.75" customHeight="1" x14ac:dyDescent="0.25">
      <c r="A61" s="16">
        <f t="shared" si="1"/>
        <v>55</v>
      </c>
      <c r="B61" s="15" t="s">
        <v>55</v>
      </c>
      <c r="C61" s="16" t="s">
        <v>34</v>
      </c>
      <c r="D61" s="13">
        <v>75</v>
      </c>
      <c r="E61" s="22">
        <v>211.86</v>
      </c>
      <c r="F61" s="19">
        <f t="shared" si="0"/>
        <v>15889.500000000002</v>
      </c>
    </row>
    <row r="62" spans="1:6" ht="18.75" customHeight="1" x14ac:dyDescent="0.25">
      <c r="A62" s="16">
        <f t="shared" si="1"/>
        <v>56</v>
      </c>
      <c r="B62" s="15" t="s">
        <v>60</v>
      </c>
      <c r="C62" s="16" t="s">
        <v>61</v>
      </c>
      <c r="D62" s="13">
        <v>13</v>
      </c>
      <c r="E62" s="22">
        <v>210</v>
      </c>
      <c r="F62" s="19">
        <f t="shared" si="0"/>
        <v>2730</v>
      </c>
    </row>
    <row r="63" spans="1:6" ht="18.75" customHeight="1" x14ac:dyDescent="0.25">
      <c r="A63" s="16">
        <f t="shared" si="1"/>
        <v>57</v>
      </c>
      <c r="B63" s="15" t="s">
        <v>174</v>
      </c>
      <c r="C63" s="16" t="s">
        <v>34</v>
      </c>
      <c r="D63" s="13">
        <v>65</v>
      </c>
      <c r="E63" s="22">
        <v>16.100000000000001</v>
      </c>
      <c r="F63" s="19">
        <f t="shared" si="0"/>
        <v>1046.5</v>
      </c>
    </row>
    <row r="64" spans="1:6" ht="18.75" customHeight="1" x14ac:dyDescent="0.25">
      <c r="A64" s="16">
        <f t="shared" si="1"/>
        <v>58</v>
      </c>
      <c r="B64" s="15" t="s">
        <v>150</v>
      </c>
      <c r="C64" s="16" t="s">
        <v>33</v>
      </c>
      <c r="D64" s="13">
        <v>429</v>
      </c>
      <c r="E64" s="22">
        <v>177.97</v>
      </c>
      <c r="F64" s="19">
        <f t="shared" ref="F64:F101" si="2">+D64*E64</f>
        <v>76349.13</v>
      </c>
    </row>
    <row r="65" spans="1:6" ht="18.75" customHeight="1" x14ac:dyDescent="0.25">
      <c r="A65" s="16">
        <f t="shared" si="1"/>
        <v>59</v>
      </c>
      <c r="B65" s="15" t="s">
        <v>152</v>
      </c>
      <c r="C65" s="16" t="s">
        <v>33</v>
      </c>
      <c r="D65" s="13">
        <v>30</v>
      </c>
      <c r="E65" s="22">
        <v>228.81</v>
      </c>
      <c r="F65" s="19">
        <f t="shared" si="2"/>
        <v>6864.3</v>
      </c>
    </row>
    <row r="66" spans="1:6" ht="18.75" customHeight="1" x14ac:dyDescent="0.25">
      <c r="A66" s="16">
        <f t="shared" si="1"/>
        <v>60</v>
      </c>
      <c r="B66" s="15" t="s">
        <v>32</v>
      </c>
      <c r="C66" s="16" t="s">
        <v>33</v>
      </c>
      <c r="D66" s="13">
        <v>340</v>
      </c>
      <c r="E66" s="22">
        <v>258.47000000000003</v>
      </c>
      <c r="F66" s="19">
        <f t="shared" si="2"/>
        <v>87879.8</v>
      </c>
    </row>
    <row r="67" spans="1:6" ht="18.75" customHeight="1" x14ac:dyDescent="0.25">
      <c r="A67" s="16">
        <f t="shared" si="1"/>
        <v>61</v>
      </c>
      <c r="B67" s="15" t="s">
        <v>52</v>
      </c>
      <c r="C67" s="16" t="s">
        <v>58</v>
      </c>
      <c r="D67" s="13">
        <v>8</v>
      </c>
      <c r="E67" s="22">
        <v>120</v>
      </c>
      <c r="F67" s="19">
        <f t="shared" si="2"/>
        <v>960</v>
      </c>
    </row>
    <row r="68" spans="1:6" ht="18.75" customHeight="1" x14ac:dyDescent="0.25">
      <c r="A68" s="16">
        <f t="shared" si="1"/>
        <v>62</v>
      </c>
      <c r="B68" s="15" t="s">
        <v>65</v>
      </c>
      <c r="C68" s="16" t="s">
        <v>34</v>
      </c>
      <c r="D68" s="13">
        <v>470</v>
      </c>
      <c r="E68" s="22">
        <v>16.95</v>
      </c>
      <c r="F68" s="19">
        <f t="shared" si="2"/>
        <v>7966.5</v>
      </c>
    </row>
    <row r="69" spans="1:6" ht="18.75" customHeight="1" x14ac:dyDescent="0.25">
      <c r="A69" s="16">
        <f t="shared" si="1"/>
        <v>63</v>
      </c>
      <c r="B69" s="15" t="s">
        <v>196</v>
      </c>
      <c r="C69" s="16" t="s">
        <v>34</v>
      </c>
      <c r="D69" s="13">
        <v>50</v>
      </c>
      <c r="E69" s="22">
        <v>85</v>
      </c>
      <c r="F69" s="19">
        <f t="shared" si="2"/>
        <v>4250</v>
      </c>
    </row>
    <row r="70" spans="1:6" ht="18.75" customHeight="1" x14ac:dyDescent="0.25">
      <c r="A70" s="16">
        <f t="shared" si="1"/>
        <v>64</v>
      </c>
      <c r="B70" s="15" t="s">
        <v>136</v>
      </c>
      <c r="C70" s="16" t="s">
        <v>34</v>
      </c>
      <c r="D70" s="13">
        <v>50</v>
      </c>
      <c r="E70" s="22">
        <v>60.17</v>
      </c>
      <c r="F70" s="19">
        <f t="shared" si="2"/>
        <v>3008.5</v>
      </c>
    </row>
    <row r="71" spans="1:6" ht="18.75" customHeight="1" x14ac:dyDescent="0.25">
      <c r="A71" s="16">
        <f t="shared" si="1"/>
        <v>65</v>
      </c>
      <c r="B71" s="15" t="s">
        <v>42</v>
      </c>
      <c r="C71" s="16" t="s">
        <v>34</v>
      </c>
      <c r="D71" s="13">
        <v>384</v>
      </c>
      <c r="E71" s="22">
        <v>14</v>
      </c>
      <c r="F71" s="19">
        <f t="shared" si="2"/>
        <v>5376</v>
      </c>
    </row>
    <row r="72" spans="1:6" ht="18.75" customHeight="1" x14ac:dyDescent="0.25">
      <c r="A72" s="16">
        <f t="shared" si="1"/>
        <v>66</v>
      </c>
      <c r="B72" s="15" t="s">
        <v>181</v>
      </c>
      <c r="C72" s="16" t="s">
        <v>34</v>
      </c>
      <c r="D72" s="13">
        <v>170</v>
      </c>
      <c r="E72" s="22">
        <v>80</v>
      </c>
      <c r="F72" s="19">
        <f t="shared" si="2"/>
        <v>13600</v>
      </c>
    </row>
    <row r="73" spans="1:6" ht="18.75" customHeight="1" x14ac:dyDescent="0.25">
      <c r="A73" s="16">
        <f t="shared" ref="A73:A101" si="3">+A72+1</f>
        <v>67</v>
      </c>
      <c r="B73" s="15" t="s">
        <v>36</v>
      </c>
      <c r="C73" s="16" t="s">
        <v>34</v>
      </c>
      <c r="D73" s="13">
        <v>48</v>
      </c>
      <c r="E73" s="22">
        <v>135.59</v>
      </c>
      <c r="F73" s="19">
        <f t="shared" si="2"/>
        <v>6508.32</v>
      </c>
    </row>
    <row r="74" spans="1:6" ht="18.75" customHeight="1" x14ac:dyDescent="0.25">
      <c r="A74" s="16">
        <f t="shared" si="3"/>
        <v>68</v>
      </c>
      <c r="B74" s="15" t="s">
        <v>54</v>
      </c>
      <c r="C74" s="16" t="s">
        <v>41</v>
      </c>
      <c r="D74" s="13">
        <v>7</v>
      </c>
      <c r="E74" s="22">
        <v>306</v>
      </c>
      <c r="F74" s="19">
        <f t="shared" si="2"/>
        <v>2142</v>
      </c>
    </row>
    <row r="75" spans="1:6" ht="18.75" customHeight="1" x14ac:dyDescent="0.25">
      <c r="A75" s="16">
        <f t="shared" si="3"/>
        <v>69</v>
      </c>
      <c r="B75" s="15" t="s">
        <v>171</v>
      </c>
      <c r="C75" s="16" t="s">
        <v>58</v>
      </c>
      <c r="D75" s="13">
        <v>15</v>
      </c>
      <c r="E75" s="22">
        <v>33.9</v>
      </c>
      <c r="F75" s="19">
        <f t="shared" si="2"/>
        <v>508.5</v>
      </c>
    </row>
    <row r="76" spans="1:6" ht="18.75" customHeight="1" x14ac:dyDescent="0.25">
      <c r="A76" s="16">
        <f t="shared" si="3"/>
        <v>70</v>
      </c>
      <c r="B76" s="15" t="s">
        <v>172</v>
      </c>
      <c r="C76" s="16" t="s">
        <v>58</v>
      </c>
      <c r="D76" s="13">
        <v>25</v>
      </c>
      <c r="E76" s="22">
        <v>61.44</v>
      </c>
      <c r="F76" s="19">
        <f t="shared" si="2"/>
        <v>1536</v>
      </c>
    </row>
    <row r="77" spans="1:6" ht="18.75" customHeight="1" x14ac:dyDescent="0.25">
      <c r="A77" s="16">
        <f t="shared" si="3"/>
        <v>71</v>
      </c>
      <c r="B77" s="15" t="s">
        <v>134</v>
      </c>
      <c r="C77" s="16" t="s">
        <v>34</v>
      </c>
      <c r="D77" s="13">
        <v>26</v>
      </c>
      <c r="E77" s="22">
        <v>67.8</v>
      </c>
      <c r="F77" s="19">
        <f t="shared" si="2"/>
        <v>1762.8</v>
      </c>
    </row>
    <row r="78" spans="1:6" ht="18.75" customHeight="1" x14ac:dyDescent="0.25">
      <c r="A78" s="16">
        <f t="shared" si="3"/>
        <v>72</v>
      </c>
      <c r="B78" s="15" t="s">
        <v>63</v>
      </c>
      <c r="C78" s="16" t="s">
        <v>34</v>
      </c>
      <c r="D78" s="13">
        <v>8</v>
      </c>
      <c r="E78" s="22">
        <v>93.22</v>
      </c>
      <c r="F78" s="19">
        <f t="shared" si="2"/>
        <v>745.76</v>
      </c>
    </row>
    <row r="79" spans="1:6" ht="18.75" customHeight="1" x14ac:dyDescent="0.25">
      <c r="A79" s="16">
        <f t="shared" si="3"/>
        <v>73</v>
      </c>
      <c r="B79" s="15" t="s">
        <v>114</v>
      </c>
      <c r="C79" s="16" t="s">
        <v>34</v>
      </c>
      <c r="D79" s="13">
        <v>125</v>
      </c>
      <c r="E79" s="22">
        <v>16.95</v>
      </c>
      <c r="F79" s="19">
        <f t="shared" si="2"/>
        <v>2118.75</v>
      </c>
    </row>
    <row r="80" spans="1:6" ht="18.75" customHeight="1" x14ac:dyDescent="0.25">
      <c r="A80" s="16">
        <f t="shared" si="3"/>
        <v>74</v>
      </c>
      <c r="B80" s="15" t="s">
        <v>113</v>
      </c>
      <c r="C80" s="16" t="s">
        <v>34</v>
      </c>
      <c r="D80" s="13">
        <v>490</v>
      </c>
      <c r="E80" s="22">
        <v>25.42</v>
      </c>
      <c r="F80" s="19">
        <f t="shared" si="2"/>
        <v>12455.800000000001</v>
      </c>
    </row>
    <row r="81" spans="1:6" ht="18.75" customHeight="1" x14ac:dyDescent="0.25">
      <c r="A81" s="16">
        <f t="shared" si="3"/>
        <v>75</v>
      </c>
      <c r="B81" s="15" t="s">
        <v>115</v>
      </c>
      <c r="C81" s="16" t="s">
        <v>34</v>
      </c>
      <c r="D81" s="13">
        <v>100</v>
      </c>
      <c r="E81" s="22">
        <v>38.14</v>
      </c>
      <c r="F81" s="19">
        <f t="shared" si="2"/>
        <v>3814</v>
      </c>
    </row>
    <row r="82" spans="1:6" ht="18.75" customHeight="1" x14ac:dyDescent="0.25">
      <c r="A82" s="16">
        <f t="shared" si="3"/>
        <v>76</v>
      </c>
      <c r="B82" s="15" t="s">
        <v>112</v>
      </c>
      <c r="C82" s="16" t="s">
        <v>34</v>
      </c>
      <c r="D82" s="13">
        <v>20</v>
      </c>
      <c r="E82" s="22">
        <v>67.8</v>
      </c>
      <c r="F82" s="19">
        <f t="shared" si="2"/>
        <v>1356</v>
      </c>
    </row>
    <row r="83" spans="1:6" ht="18.75" customHeight="1" x14ac:dyDescent="0.25">
      <c r="A83" s="16">
        <f t="shared" si="3"/>
        <v>77</v>
      </c>
      <c r="B83" s="15" t="s">
        <v>117</v>
      </c>
      <c r="C83" s="16" t="s">
        <v>34</v>
      </c>
      <c r="D83" s="13">
        <v>96</v>
      </c>
      <c r="E83" s="22">
        <v>16.95</v>
      </c>
      <c r="F83" s="19">
        <f t="shared" si="2"/>
        <v>1627.1999999999998</v>
      </c>
    </row>
    <row r="84" spans="1:6" ht="18.75" customHeight="1" x14ac:dyDescent="0.25">
      <c r="A84" s="16">
        <f t="shared" si="3"/>
        <v>78</v>
      </c>
      <c r="B84" s="15" t="s">
        <v>46</v>
      </c>
      <c r="C84" s="16" t="s">
        <v>34</v>
      </c>
      <c r="D84" s="13">
        <v>22</v>
      </c>
      <c r="E84" s="22">
        <v>236</v>
      </c>
      <c r="F84" s="19">
        <f t="shared" si="2"/>
        <v>5192</v>
      </c>
    </row>
    <row r="85" spans="1:6" ht="18.75" customHeight="1" x14ac:dyDescent="0.25">
      <c r="A85" s="16">
        <f t="shared" si="3"/>
        <v>79</v>
      </c>
      <c r="B85" s="15" t="s">
        <v>38</v>
      </c>
      <c r="C85" s="16" t="s">
        <v>34</v>
      </c>
      <c r="D85" s="13">
        <v>34</v>
      </c>
      <c r="E85" s="22">
        <v>118</v>
      </c>
      <c r="F85" s="19">
        <f t="shared" si="2"/>
        <v>4012</v>
      </c>
    </row>
    <row r="86" spans="1:6" ht="18.75" customHeight="1" x14ac:dyDescent="0.25">
      <c r="A86" s="16">
        <f t="shared" si="3"/>
        <v>80</v>
      </c>
      <c r="B86" s="15" t="s">
        <v>186</v>
      </c>
      <c r="C86" s="16" t="s">
        <v>34</v>
      </c>
      <c r="D86" s="13">
        <v>490</v>
      </c>
      <c r="E86" s="22">
        <v>50</v>
      </c>
      <c r="F86" s="19">
        <f t="shared" si="2"/>
        <v>24500</v>
      </c>
    </row>
    <row r="87" spans="1:6" ht="18.75" customHeight="1" x14ac:dyDescent="0.25">
      <c r="A87" s="16">
        <f t="shared" si="3"/>
        <v>81</v>
      </c>
      <c r="B87" s="15" t="s">
        <v>44</v>
      </c>
      <c r="C87" s="16" t="s">
        <v>34</v>
      </c>
      <c r="D87" s="13">
        <v>1550</v>
      </c>
      <c r="E87" s="22">
        <v>8.4700000000000006</v>
      </c>
      <c r="F87" s="19">
        <f t="shared" si="2"/>
        <v>13128.500000000002</v>
      </c>
    </row>
    <row r="88" spans="1:6" ht="18.75" customHeight="1" x14ac:dyDescent="0.25">
      <c r="A88" s="16">
        <f t="shared" si="3"/>
        <v>82</v>
      </c>
      <c r="B88" s="15" t="s">
        <v>148</v>
      </c>
      <c r="C88" s="16" t="s">
        <v>34</v>
      </c>
      <c r="D88" s="13">
        <v>2000</v>
      </c>
      <c r="E88" s="22">
        <v>5.93</v>
      </c>
      <c r="F88" s="19">
        <f t="shared" si="2"/>
        <v>11860</v>
      </c>
    </row>
    <row r="89" spans="1:6" ht="18.75" customHeight="1" x14ac:dyDescent="0.25">
      <c r="A89" s="16">
        <f t="shared" si="3"/>
        <v>83</v>
      </c>
      <c r="B89" s="15" t="s">
        <v>147</v>
      </c>
      <c r="C89" s="16" t="s">
        <v>34</v>
      </c>
      <c r="D89" s="13">
        <v>5000</v>
      </c>
      <c r="E89" s="22">
        <v>4.24</v>
      </c>
      <c r="F89" s="19">
        <f t="shared" si="2"/>
        <v>21200</v>
      </c>
    </row>
    <row r="90" spans="1:6" ht="18.75" customHeight="1" x14ac:dyDescent="0.25">
      <c r="A90" s="16">
        <f t="shared" si="3"/>
        <v>84</v>
      </c>
      <c r="B90" s="15" t="s">
        <v>137</v>
      </c>
      <c r="C90" s="16" t="s">
        <v>34</v>
      </c>
      <c r="D90" s="13">
        <v>57</v>
      </c>
      <c r="E90" s="22">
        <v>148.31</v>
      </c>
      <c r="F90" s="19">
        <f t="shared" si="2"/>
        <v>8453.67</v>
      </c>
    </row>
    <row r="91" spans="1:6" ht="18.75" customHeight="1" x14ac:dyDescent="0.25">
      <c r="A91" s="16">
        <f t="shared" si="3"/>
        <v>85</v>
      </c>
      <c r="B91" s="15" t="s">
        <v>123</v>
      </c>
      <c r="C91" s="16" t="s">
        <v>34</v>
      </c>
      <c r="D91" s="13">
        <v>61</v>
      </c>
      <c r="E91" s="22">
        <v>50.85</v>
      </c>
      <c r="F91" s="19">
        <f t="shared" si="2"/>
        <v>3101.85</v>
      </c>
    </row>
    <row r="92" spans="1:6" ht="18.75" customHeight="1" x14ac:dyDescent="0.25">
      <c r="A92" s="16">
        <f t="shared" si="3"/>
        <v>86</v>
      </c>
      <c r="B92" s="15" t="s">
        <v>125</v>
      </c>
      <c r="C92" s="16" t="s">
        <v>34</v>
      </c>
      <c r="D92" s="13">
        <v>20</v>
      </c>
      <c r="E92" s="22">
        <v>50.85</v>
      </c>
      <c r="F92" s="19">
        <f t="shared" si="2"/>
        <v>1017</v>
      </c>
    </row>
    <row r="93" spans="1:6" ht="18.75" customHeight="1" x14ac:dyDescent="0.25">
      <c r="A93" s="16">
        <f t="shared" si="3"/>
        <v>87</v>
      </c>
      <c r="B93" s="15" t="s">
        <v>124</v>
      </c>
      <c r="C93" s="16" t="s">
        <v>34</v>
      </c>
      <c r="D93" s="13">
        <v>47</v>
      </c>
      <c r="E93" s="22">
        <v>50.85</v>
      </c>
      <c r="F93" s="19">
        <f t="shared" si="2"/>
        <v>2389.9500000000003</v>
      </c>
    </row>
    <row r="94" spans="1:6" ht="18.75" customHeight="1" x14ac:dyDescent="0.25">
      <c r="A94" s="16">
        <f t="shared" si="3"/>
        <v>88</v>
      </c>
      <c r="B94" s="15" t="s">
        <v>156</v>
      </c>
      <c r="C94" s="16" t="s">
        <v>34</v>
      </c>
      <c r="D94" s="13">
        <v>17</v>
      </c>
      <c r="E94" s="22">
        <v>165.25</v>
      </c>
      <c r="F94" s="19">
        <f t="shared" si="2"/>
        <v>2809.25</v>
      </c>
    </row>
    <row r="95" spans="1:6" ht="18.75" customHeight="1" x14ac:dyDescent="0.25">
      <c r="A95" s="16">
        <f t="shared" si="3"/>
        <v>89</v>
      </c>
      <c r="B95" s="15" t="s">
        <v>49</v>
      </c>
      <c r="C95" s="16" t="s">
        <v>34</v>
      </c>
      <c r="D95" s="13">
        <v>26</v>
      </c>
      <c r="E95" s="22">
        <v>150</v>
      </c>
      <c r="F95" s="19">
        <f t="shared" si="2"/>
        <v>3900</v>
      </c>
    </row>
    <row r="96" spans="1:6" ht="18.75" customHeight="1" x14ac:dyDescent="0.25">
      <c r="A96" s="16">
        <f t="shared" si="3"/>
        <v>90</v>
      </c>
      <c r="B96" s="15" t="s">
        <v>145</v>
      </c>
      <c r="C96" s="16" t="s">
        <v>34</v>
      </c>
      <c r="D96" s="13">
        <v>290</v>
      </c>
      <c r="E96" s="22">
        <v>144.07</v>
      </c>
      <c r="F96" s="19">
        <f t="shared" si="2"/>
        <v>41780.299999999996</v>
      </c>
    </row>
    <row r="97" spans="1:6" ht="18.75" customHeight="1" x14ac:dyDescent="0.25">
      <c r="A97" s="16">
        <f t="shared" si="3"/>
        <v>91</v>
      </c>
      <c r="B97" s="15" t="s">
        <v>194</v>
      </c>
      <c r="C97" s="16" t="s">
        <v>34</v>
      </c>
      <c r="D97" s="13">
        <v>4</v>
      </c>
      <c r="E97" s="22">
        <v>2500</v>
      </c>
      <c r="F97" s="19">
        <f t="shared" si="2"/>
        <v>10000</v>
      </c>
    </row>
    <row r="98" spans="1:6" ht="18.75" customHeight="1" x14ac:dyDescent="0.25">
      <c r="A98" s="16">
        <f t="shared" si="3"/>
        <v>92</v>
      </c>
      <c r="B98" s="15" t="s">
        <v>155</v>
      </c>
      <c r="C98" s="16" t="s">
        <v>34</v>
      </c>
      <c r="D98" s="13">
        <v>5</v>
      </c>
      <c r="E98" s="22">
        <v>8305.08</v>
      </c>
      <c r="F98" s="19">
        <f t="shared" si="2"/>
        <v>41525.4</v>
      </c>
    </row>
    <row r="99" spans="1:6" ht="18.75" customHeight="1" x14ac:dyDescent="0.25">
      <c r="A99" s="16">
        <f t="shared" si="3"/>
        <v>93</v>
      </c>
      <c r="B99" s="15" t="s">
        <v>139</v>
      </c>
      <c r="C99" s="16" t="s">
        <v>58</v>
      </c>
      <c r="D99" s="13">
        <v>500</v>
      </c>
      <c r="E99" s="22">
        <v>52.54</v>
      </c>
      <c r="F99" s="19">
        <f t="shared" si="2"/>
        <v>26270</v>
      </c>
    </row>
    <row r="100" spans="1:6" ht="18.75" customHeight="1" x14ac:dyDescent="0.25">
      <c r="A100" s="16">
        <f t="shared" si="3"/>
        <v>94</v>
      </c>
      <c r="B100" s="15" t="s">
        <v>161</v>
      </c>
      <c r="C100" s="16" t="s">
        <v>58</v>
      </c>
      <c r="D100" s="13">
        <v>240</v>
      </c>
      <c r="E100" s="22">
        <v>88.28</v>
      </c>
      <c r="F100" s="19">
        <f t="shared" si="2"/>
        <v>21187.200000000001</v>
      </c>
    </row>
    <row r="101" spans="1:6" ht="18.75" customHeight="1" x14ac:dyDescent="0.25">
      <c r="A101" s="16">
        <f t="shared" si="3"/>
        <v>95</v>
      </c>
      <c r="B101" s="15" t="s">
        <v>140</v>
      </c>
      <c r="C101" s="16" t="s">
        <v>58</v>
      </c>
      <c r="D101" s="13">
        <v>500</v>
      </c>
      <c r="E101" s="22">
        <v>44.07</v>
      </c>
      <c r="F101" s="19">
        <f t="shared" si="2"/>
        <v>22035</v>
      </c>
    </row>
    <row r="102" spans="1:6" ht="22.5" customHeight="1" thickBot="1" x14ac:dyDescent="0.3">
      <c r="E102" s="21" t="s">
        <v>177</v>
      </c>
      <c r="F102" s="23">
        <f>SUM(F7:F101)</f>
        <v>1878710.3599999999</v>
      </c>
    </row>
    <row r="103" spans="1:6" ht="15.75" thickTop="1" x14ac:dyDescent="0.25"/>
    <row r="104" spans="1:6" x14ac:dyDescent="0.25">
      <c r="A104" s="17"/>
      <c r="B104" s="17"/>
      <c r="C104" s="44"/>
      <c r="D104" s="44"/>
      <c r="E104" s="44"/>
      <c r="F104" s="44"/>
    </row>
    <row r="105" spans="1:6" x14ac:dyDescent="0.25">
      <c r="A105" s="14"/>
      <c r="B105" s="14"/>
      <c r="C105" s="36"/>
      <c r="D105" s="36"/>
      <c r="E105" s="36"/>
      <c r="F105" s="36"/>
    </row>
  </sheetData>
  <mergeCells count="11">
    <mergeCell ref="C104:F104"/>
    <mergeCell ref="C105:F105"/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CAJA DE HERRAMIENTAS</vt:lpstr>
      <vt:lpstr>VARIOS</vt:lpstr>
      <vt:lpstr>Hoja3</vt:lpstr>
      <vt:lpstr>Hoja1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CODOCAFE</cp:lastModifiedBy>
  <cp:lastPrinted>2017-08-02T14:19:22Z</cp:lastPrinted>
  <dcterms:created xsi:type="dcterms:W3CDTF">2016-03-14T15:57:03Z</dcterms:created>
  <dcterms:modified xsi:type="dcterms:W3CDTF">2018-04-04T13:37:28Z</dcterms:modified>
</cp:coreProperties>
</file>